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4.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5.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6.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drawings/drawing7.xml" ContentType="application/vnd.openxmlformats-officedocument.drawing+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drawings/drawing8.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drawings/drawing9.xml" ContentType="application/vnd.openxmlformats-officedocument.drawing+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drawings/drawing10.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drawings/drawing11.xml" ContentType="application/vnd.openxmlformats-officedocument.drawing+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drawings/drawing12.xml" ContentType="application/vnd.openxmlformats-officedocument.drawing+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10.152.96.41\FileB\教育部\幼保学校課\幼保教育係\係長用\05_令和2年～コロナウイルス関係\01_保育料　放課後減免関係\放課後\R4\"/>
    </mc:Choice>
  </mc:AlternateContent>
  <xr:revisionPtr revIDLastSave="0" documentId="13_ncr:1_{599924D0-FAEE-444E-B4A3-A836D806E5F9}" xr6:coauthVersionLast="36" xr6:coauthVersionMax="36" xr10:uidLastSave="{00000000-0000-0000-0000-000000000000}"/>
  <bookViews>
    <workbookView xWindow="990" yWindow="0" windowWidth="19500" windowHeight="8040" xr2:uid="{4D120F69-3D22-4615-9A3F-966BC1CAEBC9}"/>
  </bookViews>
  <sheets>
    <sheet name="4月" sheetId="1" r:id="rId1"/>
    <sheet name="5月" sheetId="2" r:id="rId2"/>
    <sheet name="6月" sheetId="3" r:id="rId3"/>
    <sheet name="7月" sheetId="4" r:id="rId4"/>
    <sheet name="8月" sheetId="5" r:id="rId5"/>
    <sheet name="9月" sheetId="6" r:id="rId6"/>
    <sheet name="10月" sheetId="7" r:id="rId7"/>
    <sheet name="11月" sheetId="8" r:id="rId8"/>
    <sheet name="12月" sheetId="9" r:id="rId9"/>
    <sheet name="1月" sheetId="10" r:id="rId10"/>
    <sheet name="2月" sheetId="11" r:id="rId11"/>
    <sheet name="3月" sheetId="12" r:id="rId12"/>
  </sheets>
  <definedNames>
    <definedName name="_xlnm._FilterDatabase" localSheetId="6" hidden="1">'10月'!$A$5:$G$19</definedName>
    <definedName name="_xlnm._FilterDatabase" localSheetId="7" hidden="1">'11月'!$A$5:$G$19</definedName>
    <definedName name="_xlnm._FilterDatabase" localSheetId="8" hidden="1">'12月'!$A$5:$G$19</definedName>
    <definedName name="_xlnm._FilterDatabase" localSheetId="9" hidden="1">'1月'!$A$5:$G$19</definedName>
    <definedName name="_xlnm._FilterDatabase" localSheetId="10" hidden="1">'2月'!$A$5:$G$19</definedName>
    <definedName name="_xlnm._FilterDatabase" localSheetId="11" hidden="1">'3月'!$A$5:$G$19</definedName>
    <definedName name="_xlnm._FilterDatabase" localSheetId="0" hidden="1">'4月'!$A$5:$G$19</definedName>
    <definedName name="_xlnm._FilterDatabase" localSheetId="1" hidden="1">'5月'!$A$5:$G$19</definedName>
    <definedName name="_xlnm._FilterDatabase" localSheetId="2" hidden="1">'6月'!$A$5:$G$19</definedName>
    <definedName name="_xlnm._FilterDatabase" localSheetId="3" hidden="1">'7月'!$A$5:$G$22</definedName>
    <definedName name="_xlnm._FilterDatabase" localSheetId="4" hidden="1">'8月'!$A$5:$G$19</definedName>
    <definedName name="_xlnm._FilterDatabase" localSheetId="5" hidden="1">'9月'!$A$5:$G$19</definedName>
    <definedName name="_xlnm.Print_Area" localSheetId="6">'10月'!$A$1:$G$62</definedName>
    <definedName name="_xlnm.Print_Area" localSheetId="7">'11月'!$A$1:$G$59</definedName>
    <definedName name="_xlnm.Print_Area" localSheetId="8">'12月'!$A$1:$G$59</definedName>
    <definedName name="_xlnm.Print_Area" localSheetId="9">'1月'!$A$1:$G$58</definedName>
    <definedName name="_xlnm.Print_Area" localSheetId="10">'2月'!$A$1:$G$58</definedName>
    <definedName name="_xlnm.Print_Area" localSheetId="11">'3月'!$A$1:$G$59</definedName>
    <definedName name="_xlnm.Print_Area" localSheetId="0">'4月'!$A$1:$G$58</definedName>
    <definedName name="_xlnm.Print_Area" localSheetId="1">'5月'!$A$1:$G$58</definedName>
    <definedName name="_xlnm.Print_Area" localSheetId="2">'6月'!$A$1:$G$59</definedName>
    <definedName name="_xlnm.Print_Area" localSheetId="3">'7月'!$A$1:$G$61</definedName>
    <definedName name="_xlnm.Print_Area" localSheetId="4">'8月'!$A$1:$G$59</definedName>
    <definedName name="_xlnm.Print_Area" localSheetId="5">'9月'!$A$1:$G$59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6" i="1" l="1"/>
  <c r="D18" i="6" l="1"/>
  <c r="E18" i="6" s="1"/>
  <c r="F18" i="6" s="1"/>
  <c r="C18" i="6"/>
  <c r="B18" i="6"/>
  <c r="A18" i="6"/>
  <c r="C15" i="6"/>
  <c r="D15" i="6" s="1"/>
  <c r="E15" i="6" s="1"/>
  <c r="F15" i="6" s="1"/>
  <c r="G15" i="6" s="1"/>
  <c r="B15" i="6"/>
  <c r="A15" i="6"/>
  <c r="C12" i="6"/>
  <c r="D12" i="6" s="1"/>
  <c r="E12" i="6" s="1"/>
  <c r="F12" i="6" s="1"/>
  <c r="G12" i="6" s="1"/>
  <c r="B12" i="6"/>
  <c r="A12" i="6"/>
  <c r="C9" i="6"/>
  <c r="D9" i="6" s="1"/>
  <c r="E9" i="6" s="1"/>
  <c r="F9" i="6" s="1"/>
  <c r="G9" i="6" s="1"/>
  <c r="B9" i="6"/>
  <c r="A9" i="6"/>
  <c r="G6" i="6"/>
  <c r="F6" i="6"/>
  <c r="C18" i="5"/>
  <c r="D18" i="5" s="1"/>
  <c r="B18" i="5"/>
  <c r="A18" i="5"/>
  <c r="C15" i="5"/>
  <c r="D15" i="5" s="1"/>
  <c r="E15" i="5" s="1"/>
  <c r="F15" i="5" s="1"/>
  <c r="G15" i="5" s="1"/>
  <c r="B15" i="5"/>
  <c r="A15" i="5"/>
  <c r="C12" i="5"/>
  <c r="D12" i="5" s="1"/>
  <c r="E12" i="5" s="1"/>
  <c r="F12" i="5" s="1"/>
  <c r="G12" i="5" s="1"/>
  <c r="B12" i="5"/>
  <c r="A12" i="5"/>
  <c r="C9" i="5"/>
  <c r="D9" i="5" s="1"/>
  <c r="E9" i="5" s="1"/>
  <c r="F9" i="5" s="1"/>
  <c r="G9" i="5" s="1"/>
  <c r="B9" i="5"/>
  <c r="A9" i="5"/>
  <c r="E6" i="5"/>
  <c r="F6" i="5" s="1"/>
  <c r="G6" i="5" s="1"/>
  <c r="D6" i="5"/>
  <c r="C6" i="5"/>
  <c r="G18" i="4"/>
  <c r="A21" i="4" s="1"/>
  <c r="G15" i="4"/>
  <c r="A18" i="4" s="1"/>
  <c r="B18" i="4" s="1"/>
  <c r="C18" i="4" s="1"/>
  <c r="D18" i="4" s="1"/>
  <c r="E18" i="4" s="1"/>
  <c r="F18" i="4" s="1"/>
  <c r="G12" i="4"/>
  <c r="A15" i="4" s="1"/>
  <c r="B15" i="4" s="1"/>
  <c r="C15" i="4" s="1"/>
  <c r="D15" i="4" s="1"/>
  <c r="E15" i="4" s="1"/>
  <c r="F15" i="4" s="1"/>
  <c r="G9" i="4"/>
  <c r="A12" i="4" s="1"/>
  <c r="B12" i="4" s="1"/>
  <c r="C12" i="4" s="1"/>
  <c r="D12" i="4" s="1"/>
  <c r="E12" i="4" s="1"/>
  <c r="F12" i="4" s="1"/>
  <c r="C9" i="4"/>
  <c r="D9" i="4" s="1"/>
  <c r="E9" i="4" s="1"/>
  <c r="F9" i="4" s="1"/>
  <c r="B9" i="4"/>
  <c r="A9" i="4"/>
  <c r="G6" i="4"/>
  <c r="C18" i="3"/>
  <c r="D18" i="3" s="1"/>
  <c r="E18" i="3" s="1"/>
  <c r="B18" i="3"/>
  <c r="A18" i="3"/>
  <c r="G15" i="3"/>
  <c r="C15" i="3"/>
  <c r="D15" i="3" s="1"/>
  <c r="E15" i="3" s="1"/>
  <c r="F15" i="3" s="1"/>
  <c r="B15" i="3"/>
  <c r="A15" i="3"/>
  <c r="G12" i="3"/>
  <c r="C12" i="3"/>
  <c r="D12" i="3"/>
  <c r="E12" i="3"/>
  <c r="F12" i="3"/>
  <c r="B12" i="3"/>
  <c r="A12" i="3"/>
  <c r="G9" i="3"/>
  <c r="C9" i="3"/>
  <c r="D9" i="3" s="1"/>
  <c r="E9" i="3" s="1"/>
  <c r="F9" i="3" s="1"/>
  <c r="B9" i="3"/>
  <c r="A9" i="3"/>
  <c r="G6" i="3"/>
  <c r="F6" i="3"/>
  <c r="E6" i="3"/>
  <c r="C18" i="2"/>
  <c r="B18" i="2"/>
  <c r="A18" i="2"/>
  <c r="G15" i="2"/>
  <c r="C15" i="2"/>
  <c r="D15" i="2" s="1"/>
  <c r="E15" i="2" s="1"/>
  <c r="F15" i="2" s="1"/>
  <c r="B15" i="2"/>
  <c r="A15" i="2"/>
  <c r="G12" i="2"/>
  <c r="C12" i="2"/>
  <c r="D12" i="2"/>
  <c r="E12" i="2"/>
  <c r="F12" i="2" s="1"/>
  <c r="B12" i="2"/>
  <c r="A12" i="2"/>
  <c r="G9" i="2"/>
  <c r="D9" i="2"/>
  <c r="E9" i="2" s="1"/>
  <c r="F9" i="2" s="1"/>
  <c r="C9" i="2"/>
  <c r="B9" i="2"/>
  <c r="A9" i="2"/>
  <c r="G6" i="2"/>
  <c r="C6" i="2"/>
  <c r="D6" i="2" s="1"/>
  <c r="E6" i="2" s="1"/>
  <c r="F6" i="2" s="1"/>
  <c r="B6" i="2"/>
  <c r="G18" i="1"/>
  <c r="C18" i="1"/>
  <c r="D18" i="1" s="1"/>
  <c r="E18" i="1" s="1"/>
  <c r="F18" i="1" s="1"/>
  <c r="B18" i="1"/>
  <c r="A18" i="1"/>
  <c r="G15" i="1"/>
  <c r="C15" i="1"/>
  <c r="D15" i="1" s="1"/>
  <c r="E15" i="1" s="1"/>
  <c r="F15" i="1" s="1"/>
  <c r="B15" i="1"/>
  <c r="A15" i="1"/>
  <c r="G12" i="1"/>
  <c r="C12" i="1"/>
  <c r="D12" i="1" s="1"/>
  <c r="E12" i="1" s="1"/>
  <c r="F12" i="1" s="1"/>
  <c r="B12" i="1"/>
  <c r="A12" i="1"/>
  <c r="G9" i="1"/>
  <c r="F9" i="1"/>
  <c r="C9" i="1"/>
  <c r="D9" i="1" s="1"/>
  <c r="E9" i="1" s="1"/>
  <c r="B9" i="1"/>
  <c r="A9" i="1"/>
  <c r="G6" i="1"/>
  <c r="C57" i="12"/>
  <c r="C57" i="11"/>
  <c r="C57" i="10"/>
  <c r="C57" i="9"/>
  <c r="C57" i="8"/>
  <c r="C60" i="7"/>
  <c r="C57" i="6"/>
  <c r="C57" i="5"/>
  <c r="C60" i="4"/>
  <c r="C57" i="3"/>
  <c r="C57" i="2"/>
  <c r="C57" i="1"/>
  <c r="D34" i="12" l="1"/>
  <c r="D34" i="11"/>
  <c r="D34" i="10"/>
  <c r="D34" i="9"/>
  <c r="D34" i="8"/>
  <c r="D35" i="8"/>
  <c r="D38" i="4"/>
  <c r="D35" i="6"/>
  <c r="D34" i="6"/>
  <c r="D38" i="7"/>
  <c r="D37" i="7"/>
  <c r="B21" i="7"/>
  <c r="A21" i="7"/>
  <c r="G18" i="7"/>
  <c r="C18" i="7"/>
  <c r="D18" i="7" s="1"/>
  <c r="E18" i="7" s="1"/>
  <c r="F18" i="7" s="1"/>
  <c r="B18" i="7"/>
  <c r="A18" i="7"/>
  <c r="G15" i="7"/>
  <c r="C15" i="7"/>
  <c r="D15" i="7" s="1"/>
  <c r="E15" i="7" s="1"/>
  <c r="F15" i="7" s="1"/>
  <c r="B15" i="7"/>
  <c r="A15" i="7"/>
  <c r="G12" i="7"/>
  <c r="C12" i="7"/>
  <c r="D12" i="7" s="1"/>
  <c r="E12" i="7" s="1"/>
  <c r="F12" i="7" s="1"/>
  <c r="B12" i="7"/>
  <c r="A12" i="7"/>
  <c r="G9" i="7"/>
  <c r="F9" i="7"/>
  <c r="C9" i="7"/>
  <c r="D9" i="7" s="1"/>
  <c r="E9" i="7" s="1"/>
  <c r="B9" i="7"/>
  <c r="A9" i="7"/>
  <c r="A9" i="11"/>
  <c r="B9" i="11" s="1"/>
  <c r="C9" i="11" s="1"/>
  <c r="D9" i="11" s="1"/>
  <c r="E9" i="11" s="1"/>
  <c r="F9" i="11" s="1"/>
  <c r="G9" i="11" s="1"/>
  <c r="A12" i="11" s="1"/>
  <c r="B12" i="11" s="1"/>
  <c r="C12" i="11" s="1"/>
  <c r="D12" i="11" s="1"/>
  <c r="E12" i="11" s="1"/>
  <c r="F12" i="11" s="1"/>
  <c r="G12" i="11" s="1"/>
  <c r="A15" i="11" s="1"/>
  <c r="B15" i="11" s="1"/>
  <c r="C15" i="11" s="1"/>
  <c r="D15" i="11" s="1"/>
  <c r="E15" i="11" s="1"/>
  <c r="F15" i="11" s="1"/>
  <c r="G15" i="11" s="1"/>
  <c r="A18" i="11" s="1"/>
  <c r="B18" i="11" s="1"/>
  <c r="C18" i="11" s="1"/>
  <c r="B6" i="10"/>
  <c r="C6" i="10" s="1"/>
  <c r="D6" i="10" s="1"/>
  <c r="E6" i="10" s="1"/>
  <c r="F6" i="10" s="1"/>
  <c r="G6" i="10" s="1"/>
  <c r="A9" i="10" s="1"/>
  <c r="B9" i="10" s="1"/>
  <c r="C9" i="10" s="1"/>
  <c r="D9" i="10" s="1"/>
  <c r="E9" i="10" s="1"/>
  <c r="F9" i="10" s="1"/>
  <c r="G9" i="10" s="1"/>
  <c r="A12" i="10" s="1"/>
  <c r="B12" i="10" s="1"/>
  <c r="C12" i="10" s="1"/>
  <c r="D12" i="10" s="1"/>
  <c r="E12" i="10" s="1"/>
  <c r="F12" i="10" s="1"/>
  <c r="G12" i="10" s="1"/>
  <c r="A15" i="10" s="1"/>
  <c r="B15" i="10" s="1"/>
  <c r="C15" i="10" s="1"/>
  <c r="D15" i="10" s="1"/>
  <c r="E15" i="10" s="1"/>
  <c r="F15" i="10" s="1"/>
  <c r="G15" i="10" s="1"/>
  <c r="A18" i="10" s="1"/>
  <c r="B18" i="10" s="1"/>
  <c r="C18" i="10" s="1"/>
  <c r="E6" i="11"/>
  <c r="F6" i="11" s="1"/>
  <c r="G6" i="11" s="1"/>
  <c r="E6" i="12"/>
  <c r="F6" i="12" s="1"/>
  <c r="G6" i="12" s="1"/>
  <c r="A9" i="12" s="1"/>
  <c r="B9" i="12" s="1"/>
  <c r="C9" i="12" s="1"/>
  <c r="D9" i="12" s="1"/>
  <c r="E9" i="12" s="1"/>
  <c r="F9" i="12" s="1"/>
  <c r="G9" i="12" s="1"/>
  <c r="A12" i="12" s="1"/>
  <c r="B12" i="12" s="1"/>
  <c r="C12" i="12" s="1"/>
  <c r="D12" i="12" s="1"/>
  <c r="E12" i="12" s="1"/>
  <c r="F12" i="12" s="1"/>
  <c r="G12" i="12" s="1"/>
  <c r="A15" i="12" s="1"/>
  <c r="B15" i="12" s="1"/>
  <c r="C15" i="12" s="1"/>
  <c r="D15" i="12" s="1"/>
  <c r="E15" i="12" s="1"/>
  <c r="F15" i="12" s="1"/>
  <c r="G15" i="12" s="1"/>
  <c r="A18" i="12" s="1"/>
  <c r="B18" i="12" s="1"/>
  <c r="C18" i="12" s="1"/>
  <c r="D18" i="12" s="1"/>
  <c r="E18" i="12" s="1"/>
  <c r="F18" i="12" s="1"/>
  <c r="F6" i="9"/>
  <c r="G6" i="9" s="1"/>
  <c r="A9" i="9" s="1"/>
  <c r="B9" i="9" s="1"/>
  <c r="C9" i="9" s="1"/>
  <c r="D9" i="9" s="1"/>
  <c r="E9" i="9" s="1"/>
  <c r="F9" i="9" s="1"/>
  <c r="G9" i="9" s="1"/>
  <c r="A12" i="9" s="1"/>
  <c r="B12" i="9" s="1"/>
  <c r="C12" i="9" s="1"/>
  <c r="D12" i="9" s="1"/>
  <c r="E12" i="9" s="1"/>
  <c r="F12" i="9" s="1"/>
  <c r="G12" i="9" s="1"/>
  <c r="A15" i="9" s="1"/>
  <c r="B15" i="9" s="1"/>
  <c r="C15" i="9" s="1"/>
  <c r="D15" i="9" s="1"/>
  <c r="E15" i="9" s="1"/>
  <c r="F15" i="9" s="1"/>
  <c r="G15" i="9" s="1"/>
  <c r="A18" i="9" s="1"/>
  <c r="B18" i="9" s="1"/>
  <c r="C18" i="9" s="1"/>
  <c r="D18" i="9" s="1"/>
  <c r="E18" i="9" s="1"/>
  <c r="F18" i="9" s="1"/>
  <c r="G18" i="9" s="1"/>
  <c r="D6" i="8"/>
  <c r="E6" i="8" s="1"/>
  <c r="F6" i="8" s="1"/>
  <c r="G6" i="8" s="1"/>
  <c r="A9" i="8" s="1"/>
  <c r="B9" i="8" s="1"/>
  <c r="C9" i="8" s="1"/>
  <c r="D9" i="8" s="1"/>
  <c r="E9" i="8" s="1"/>
  <c r="F9" i="8" s="1"/>
  <c r="G9" i="8" s="1"/>
  <c r="A12" i="8" s="1"/>
  <c r="B12" i="8" s="1"/>
  <c r="C12" i="8" s="1"/>
  <c r="D12" i="8" s="1"/>
  <c r="E12" i="8" s="1"/>
  <c r="F12" i="8" s="1"/>
  <c r="G12" i="8" s="1"/>
  <c r="A15" i="8" s="1"/>
  <c r="B15" i="8" s="1"/>
  <c r="C15" i="8" s="1"/>
  <c r="D15" i="8" s="1"/>
  <c r="E15" i="8" s="1"/>
  <c r="F15" i="8" s="1"/>
  <c r="G15" i="8" s="1"/>
  <c r="A18" i="8" s="1"/>
  <c r="B18" i="8" s="1"/>
  <c r="C18" i="8" s="1"/>
  <c r="D18" i="8" s="1"/>
  <c r="B39" i="6" l="1"/>
  <c r="D34" i="5"/>
  <c r="B39" i="5" s="1"/>
  <c r="D37" i="4"/>
  <c r="B42" i="4" s="1"/>
  <c r="D34" i="3"/>
  <c r="B39" i="3" s="1"/>
  <c r="C46" i="12"/>
  <c r="D35" i="12"/>
  <c r="D39" i="12" s="1"/>
  <c r="B39" i="12"/>
  <c r="C46" i="11"/>
  <c r="D35" i="11"/>
  <c r="D39" i="11" s="1"/>
  <c r="B39" i="11"/>
  <c r="C46" i="10"/>
  <c r="D35" i="10"/>
  <c r="D39" i="10" s="1"/>
  <c r="B39" i="10"/>
  <c r="C46" i="9"/>
  <c r="D35" i="9"/>
  <c r="D39" i="9" s="1"/>
  <c r="B39" i="9"/>
  <c r="C46" i="8"/>
  <c r="D39" i="8"/>
  <c r="B39" i="8"/>
  <c r="C49" i="7"/>
  <c r="D42" i="7"/>
  <c r="B42" i="7"/>
  <c r="C46" i="6"/>
  <c r="D39" i="6"/>
  <c r="C46" i="5"/>
  <c r="D35" i="5"/>
  <c r="D39" i="5" s="1"/>
  <c r="C49" i="4"/>
  <c r="D42" i="4"/>
  <c r="C46" i="3"/>
  <c r="D35" i="3"/>
  <c r="D39" i="3" s="1"/>
  <c r="C46" i="2"/>
  <c r="D35" i="2"/>
  <c r="D39" i="2" s="1"/>
  <c r="D34" i="2"/>
  <c r="B39" i="2" s="1"/>
  <c r="C46" i="1"/>
  <c r="D35" i="1"/>
  <c r="D39" i="1" s="1"/>
  <c r="D34" i="1"/>
  <c r="B39" i="1" s="1"/>
  <c r="F39" i="9" l="1"/>
  <c r="F39" i="11"/>
  <c r="F42" i="7"/>
  <c r="F39" i="5"/>
  <c r="F39" i="3"/>
  <c r="F39" i="1"/>
  <c r="E57" i="1" s="1"/>
  <c r="G57" i="1" s="1"/>
  <c r="F39" i="8"/>
  <c r="F39" i="6"/>
  <c r="F42" i="4"/>
  <c r="F39" i="12"/>
  <c r="F39" i="2"/>
  <c r="F39" i="10"/>
  <c r="E46" i="10" l="1"/>
  <c r="G46" i="10" s="1"/>
  <c r="E57" i="10"/>
  <c r="G57" i="10" s="1"/>
  <c r="E46" i="5"/>
  <c r="G46" i="5" s="1"/>
  <c r="E57" i="5"/>
  <c r="G57" i="5" s="1"/>
  <c r="E46" i="6"/>
  <c r="G46" i="6" s="1"/>
  <c r="E57" i="6"/>
  <c r="G57" i="6" s="1"/>
  <c r="E46" i="3"/>
  <c r="G46" i="3" s="1"/>
  <c r="E57" i="3"/>
  <c r="G57" i="3" s="1"/>
  <c r="E46" i="2"/>
  <c r="G46" i="2" s="1"/>
  <c r="E57" i="2"/>
  <c r="G57" i="2" s="1"/>
  <c r="E49" i="7"/>
  <c r="G49" i="7" s="1"/>
  <c r="E60" i="7"/>
  <c r="G60" i="7" s="1"/>
  <c r="E46" i="12"/>
  <c r="G46" i="12" s="1"/>
  <c r="E57" i="12"/>
  <c r="G57" i="12" s="1"/>
  <c r="E46" i="11"/>
  <c r="G46" i="11" s="1"/>
  <c r="E57" i="11"/>
  <c r="G57" i="11" s="1"/>
  <c r="E46" i="9"/>
  <c r="G46" i="9" s="1"/>
  <c r="E57" i="9"/>
  <c r="G57" i="9" s="1"/>
  <c r="E46" i="8"/>
  <c r="G46" i="8" s="1"/>
  <c r="E57" i="8"/>
  <c r="G57" i="8" s="1"/>
  <c r="E49" i="4"/>
  <c r="G49" i="4" s="1"/>
  <c r="E60" i="4"/>
  <c r="G60" i="4" s="1"/>
  <c r="G46" i="1"/>
</calcChain>
</file>

<file path=xl/sharedStrings.xml><?xml version="1.0" encoding="utf-8"?>
<sst xmlns="http://schemas.openxmlformats.org/spreadsheetml/2006/main" count="672" uniqueCount="101">
  <si>
    <t>利用可能日数確認表（令和4年4月分）</t>
    <rPh sb="0" eb="2">
      <t>リヨウ</t>
    </rPh>
    <rPh sb="2" eb="4">
      <t>カノウ</t>
    </rPh>
    <rPh sb="4" eb="6">
      <t>ニッスウ</t>
    </rPh>
    <rPh sb="6" eb="8">
      <t>カクニン</t>
    </rPh>
    <rPh sb="8" eb="9">
      <t>ヒョウ</t>
    </rPh>
    <rPh sb="10" eb="12">
      <t>レイワ</t>
    </rPh>
    <rPh sb="13" eb="14">
      <t>ネン</t>
    </rPh>
    <rPh sb="15" eb="16">
      <t>ガツ</t>
    </rPh>
    <rPh sb="16" eb="17">
      <t>ブン</t>
    </rPh>
    <phoneticPr fontId="2"/>
  </si>
  <si>
    <t>（１）以下のカレンダーに、放課後児童クラブを利用できなかった日をチェックしてください。</t>
    <rPh sb="3" eb="5">
      <t>イカ</t>
    </rPh>
    <rPh sb="13" eb="16">
      <t>ホウカゴ</t>
    </rPh>
    <rPh sb="16" eb="18">
      <t>ジドウ</t>
    </rPh>
    <rPh sb="22" eb="24">
      <t>リヨウ</t>
    </rPh>
    <rPh sb="30" eb="31">
      <t>ヒ</t>
    </rPh>
    <phoneticPr fontId="2"/>
  </si>
  <si>
    <t>日</t>
    <rPh sb="0" eb="1">
      <t>ニチ</t>
    </rPh>
    <phoneticPr fontId="2"/>
  </si>
  <si>
    <t>月</t>
    <rPh sb="0" eb="1">
      <t>ゲツ</t>
    </rPh>
    <phoneticPr fontId="2"/>
  </si>
  <si>
    <t>火</t>
  </si>
  <si>
    <t>水</t>
  </si>
  <si>
    <t>木</t>
  </si>
  <si>
    <t>金</t>
  </si>
  <si>
    <t>土</t>
  </si>
  <si>
    <t>休館日</t>
    <rPh sb="0" eb="2">
      <t>キュウカン</t>
    </rPh>
    <rPh sb="2" eb="3">
      <t>ビ</t>
    </rPh>
    <phoneticPr fontId="2"/>
  </si>
  <si>
    <t>※　利用できなかった期間に土曜日も含む場合は、土曜日もチェックしてください。（通常利用していない場合も含める）</t>
    <rPh sb="2" eb="4">
      <t>リヨウ</t>
    </rPh>
    <rPh sb="10" eb="12">
      <t>キカン</t>
    </rPh>
    <rPh sb="13" eb="16">
      <t>ドヨウビ</t>
    </rPh>
    <rPh sb="17" eb="18">
      <t>フク</t>
    </rPh>
    <rPh sb="19" eb="21">
      <t>バアイ</t>
    </rPh>
    <rPh sb="23" eb="26">
      <t>ドヨウビ</t>
    </rPh>
    <rPh sb="39" eb="41">
      <t>ツウジョウ</t>
    </rPh>
    <rPh sb="41" eb="43">
      <t>リヨウ</t>
    </rPh>
    <rPh sb="48" eb="50">
      <t>バアイ</t>
    </rPh>
    <rPh sb="51" eb="52">
      <t>フク</t>
    </rPh>
    <phoneticPr fontId="2"/>
  </si>
  <si>
    <t>《利用ができなかった日の考え方について》</t>
    <rPh sb="1" eb="3">
      <t>リヨウ</t>
    </rPh>
    <rPh sb="10" eb="11">
      <t>ヒ</t>
    </rPh>
    <rPh sb="12" eb="13">
      <t>カンガ</t>
    </rPh>
    <rPh sb="14" eb="15">
      <t>カタ</t>
    </rPh>
    <phoneticPr fontId="2"/>
  </si>
  <si>
    <t>①コロナ陽性により自宅療養を指示された期間</t>
    <rPh sb="4" eb="6">
      <t>ヨウセイ</t>
    </rPh>
    <rPh sb="9" eb="11">
      <t>ジタク</t>
    </rPh>
    <rPh sb="11" eb="13">
      <t>リョウヨウ</t>
    </rPh>
    <rPh sb="14" eb="16">
      <t>シジ</t>
    </rPh>
    <rPh sb="19" eb="21">
      <t>キカン</t>
    </rPh>
    <phoneticPr fontId="2"/>
  </si>
  <si>
    <t>該当期間</t>
    <rPh sb="0" eb="2">
      <t>ガイトウ</t>
    </rPh>
    <rPh sb="2" eb="4">
      <t>キカン</t>
    </rPh>
    <phoneticPr fontId="2"/>
  </si>
  <si>
    <t>～</t>
    <phoneticPr fontId="2"/>
  </si>
  <si>
    <t>（例）4/1～4/10</t>
    <rPh sb="1" eb="2">
      <t>レイ</t>
    </rPh>
    <phoneticPr fontId="2"/>
  </si>
  <si>
    <t>②濃厚接触者のため自宅待機を指示された期間</t>
    <rPh sb="1" eb="3">
      <t>ノウコウ</t>
    </rPh>
    <rPh sb="3" eb="6">
      <t>セッショクシャ</t>
    </rPh>
    <rPh sb="9" eb="11">
      <t>ジタク</t>
    </rPh>
    <rPh sb="11" eb="13">
      <t>タイキ</t>
    </rPh>
    <rPh sb="14" eb="16">
      <t>シジ</t>
    </rPh>
    <rPh sb="19" eb="21">
      <t>キカン</t>
    </rPh>
    <phoneticPr fontId="2"/>
  </si>
  <si>
    <t>（例）4/1～4/5</t>
    <rPh sb="1" eb="2">
      <t>レイ</t>
    </rPh>
    <phoneticPr fontId="2"/>
  </si>
  <si>
    <t>③その他、放課後児童クラブを利用しないよう保健所等の機関より指示があった場合</t>
    <rPh sb="3" eb="4">
      <t>タ</t>
    </rPh>
    <rPh sb="5" eb="8">
      <t>ホウカゴ</t>
    </rPh>
    <rPh sb="8" eb="10">
      <t>ジドウ</t>
    </rPh>
    <rPh sb="14" eb="16">
      <t>リヨウ</t>
    </rPh>
    <rPh sb="21" eb="24">
      <t>ホケンジョ</t>
    </rPh>
    <rPh sb="24" eb="25">
      <t>トウ</t>
    </rPh>
    <rPh sb="26" eb="28">
      <t>キカン</t>
    </rPh>
    <rPh sb="30" eb="32">
      <t>シジ</t>
    </rPh>
    <rPh sb="36" eb="38">
      <t>バアイ</t>
    </rPh>
    <phoneticPr fontId="2"/>
  </si>
  <si>
    <r>
      <t>（２）利用できなかった日を除く利用可能日数の計算　</t>
    </r>
    <r>
      <rPr>
        <b/>
        <sz val="12"/>
        <color theme="1"/>
        <rFont val="BIZ UDPゴシック"/>
        <family val="3"/>
        <charset val="128"/>
      </rPr>
      <t>※自動計算</t>
    </r>
    <rPh sb="3" eb="5">
      <t>リヨウ</t>
    </rPh>
    <rPh sb="11" eb="12">
      <t>ヒ</t>
    </rPh>
    <rPh sb="13" eb="14">
      <t>ノゾ</t>
    </rPh>
    <rPh sb="15" eb="17">
      <t>リヨウ</t>
    </rPh>
    <rPh sb="17" eb="19">
      <t>カノウ</t>
    </rPh>
    <rPh sb="19" eb="21">
      <t>ニッスウ</t>
    </rPh>
    <rPh sb="22" eb="24">
      <t>ケイサン</t>
    </rPh>
    <rPh sb="26" eb="28">
      <t>ジドウ</t>
    </rPh>
    <rPh sb="28" eb="30">
      <t>ケイサン</t>
    </rPh>
    <phoneticPr fontId="2"/>
  </si>
  <si>
    <t>（A）4月の利用可能日数・・・・・・・・・・・・・・・・・・・・・・・・・</t>
    <rPh sb="4" eb="5">
      <t>ガツ</t>
    </rPh>
    <rPh sb="6" eb="8">
      <t>リヨウ</t>
    </rPh>
    <rPh sb="8" eb="10">
      <t>カノウ</t>
    </rPh>
    <rPh sb="10" eb="12">
      <t>ニッスウ</t>
    </rPh>
    <phoneticPr fontId="2"/>
  </si>
  <si>
    <t>（B)利用できなかった日数（チェックの合計数）・・・・・・・</t>
    <rPh sb="3" eb="5">
      <t>リヨウ</t>
    </rPh>
    <rPh sb="11" eb="13">
      <t>ニッスウ</t>
    </rPh>
    <rPh sb="19" eb="21">
      <t>ゴウケイ</t>
    </rPh>
    <rPh sb="21" eb="22">
      <t>スウ</t>
    </rPh>
    <phoneticPr fontId="2"/>
  </si>
  <si>
    <t>（計算式）</t>
    <rPh sb="1" eb="4">
      <t>ケイサンシキ</t>
    </rPh>
    <phoneticPr fontId="2"/>
  </si>
  <si>
    <t>（A)　　－</t>
    <phoneticPr fontId="2"/>
  </si>
  <si>
    <t>（B）　　＝</t>
    <phoneticPr fontId="2"/>
  </si>
  <si>
    <r>
      <t>（３）還付額の計算　</t>
    </r>
    <r>
      <rPr>
        <b/>
        <sz val="12"/>
        <color theme="1"/>
        <rFont val="BIZ UDPゴシック"/>
        <family val="3"/>
        <charset val="128"/>
      </rPr>
      <t>※自動計算</t>
    </r>
    <rPh sb="3" eb="5">
      <t>カンプ</t>
    </rPh>
    <rPh sb="5" eb="6">
      <t>ガク</t>
    </rPh>
    <rPh sb="7" eb="9">
      <t>ケイサン</t>
    </rPh>
    <rPh sb="11" eb="13">
      <t>ジドウ</t>
    </rPh>
    <rPh sb="13" eb="15">
      <t>ケイサン</t>
    </rPh>
    <phoneticPr fontId="2"/>
  </si>
  <si>
    <t>月額保育料</t>
    <rPh sb="0" eb="2">
      <t>ゲツガク</t>
    </rPh>
    <rPh sb="2" eb="4">
      <t>ホイク</t>
    </rPh>
    <rPh sb="4" eb="5">
      <t>リョウ</t>
    </rPh>
    <phoneticPr fontId="2"/>
  </si>
  <si>
    <t xml:space="preserve">－ </t>
    <phoneticPr fontId="2"/>
  </si>
  <si>
    <t>＝</t>
    <phoneticPr fontId="2"/>
  </si>
  <si>
    <t>利用可能日数確認表（令和4年5月分）</t>
    <rPh sb="0" eb="2">
      <t>リヨウ</t>
    </rPh>
    <rPh sb="2" eb="4">
      <t>カノウ</t>
    </rPh>
    <rPh sb="4" eb="6">
      <t>ニッスウ</t>
    </rPh>
    <rPh sb="6" eb="8">
      <t>カクニン</t>
    </rPh>
    <rPh sb="8" eb="9">
      <t>ヒョウ</t>
    </rPh>
    <rPh sb="10" eb="12">
      <t>レイワ</t>
    </rPh>
    <rPh sb="13" eb="14">
      <t>ネン</t>
    </rPh>
    <rPh sb="15" eb="16">
      <t>ガツ</t>
    </rPh>
    <rPh sb="16" eb="17">
      <t>ブン</t>
    </rPh>
    <phoneticPr fontId="2"/>
  </si>
  <si>
    <t>（例）5/1～5/10</t>
    <rPh sb="1" eb="2">
      <t>レイ</t>
    </rPh>
    <phoneticPr fontId="2"/>
  </si>
  <si>
    <t>（例）5/1～5/5</t>
    <rPh sb="1" eb="2">
      <t>レイ</t>
    </rPh>
    <phoneticPr fontId="2"/>
  </si>
  <si>
    <t>（A）5月の利用可能日数・・・・・・・・・・・・・・・・・・・・・・・・・</t>
    <rPh sb="4" eb="5">
      <t>ガツ</t>
    </rPh>
    <rPh sb="6" eb="8">
      <t>リヨウ</t>
    </rPh>
    <rPh sb="8" eb="10">
      <t>カノウ</t>
    </rPh>
    <rPh sb="10" eb="12">
      <t>ニッスウ</t>
    </rPh>
    <phoneticPr fontId="2"/>
  </si>
  <si>
    <t>利用可能日数確認表（令和4年6月分）</t>
    <rPh sb="0" eb="2">
      <t>リヨウ</t>
    </rPh>
    <rPh sb="2" eb="4">
      <t>カノウ</t>
    </rPh>
    <rPh sb="4" eb="6">
      <t>ニッスウ</t>
    </rPh>
    <rPh sb="6" eb="8">
      <t>カクニン</t>
    </rPh>
    <rPh sb="8" eb="9">
      <t>ヒョウ</t>
    </rPh>
    <rPh sb="10" eb="12">
      <t>レイワ</t>
    </rPh>
    <rPh sb="13" eb="14">
      <t>ネン</t>
    </rPh>
    <rPh sb="15" eb="16">
      <t>ガツ</t>
    </rPh>
    <rPh sb="16" eb="17">
      <t>ブン</t>
    </rPh>
    <phoneticPr fontId="2"/>
  </si>
  <si>
    <t>（A）6月の利用可能日数・・・・・・・・・・・・・・・・・・・・・・・・・</t>
    <rPh sb="4" eb="5">
      <t>ガツ</t>
    </rPh>
    <rPh sb="6" eb="8">
      <t>リヨウ</t>
    </rPh>
    <rPh sb="8" eb="10">
      <t>カノウ</t>
    </rPh>
    <rPh sb="10" eb="12">
      <t>ニッスウ</t>
    </rPh>
    <phoneticPr fontId="2"/>
  </si>
  <si>
    <t>（例）6/1～6/5</t>
    <rPh sb="1" eb="2">
      <t>レイ</t>
    </rPh>
    <phoneticPr fontId="2"/>
  </si>
  <si>
    <t>利用可能日数確認表（令和4年7月分）</t>
    <rPh sb="0" eb="2">
      <t>リヨウ</t>
    </rPh>
    <rPh sb="2" eb="4">
      <t>カノウ</t>
    </rPh>
    <rPh sb="4" eb="6">
      <t>ニッスウ</t>
    </rPh>
    <rPh sb="6" eb="8">
      <t>カクニン</t>
    </rPh>
    <rPh sb="8" eb="9">
      <t>ヒョウ</t>
    </rPh>
    <rPh sb="10" eb="12">
      <t>レイワ</t>
    </rPh>
    <rPh sb="13" eb="14">
      <t>ネン</t>
    </rPh>
    <rPh sb="15" eb="16">
      <t>ガツ</t>
    </rPh>
    <rPh sb="16" eb="17">
      <t>ブン</t>
    </rPh>
    <phoneticPr fontId="2"/>
  </si>
  <si>
    <t>（例）7/1～7/10</t>
    <rPh sb="1" eb="2">
      <t>レイ</t>
    </rPh>
    <phoneticPr fontId="2"/>
  </si>
  <si>
    <t>（例）7/1～7/5</t>
    <rPh sb="1" eb="2">
      <t>レイ</t>
    </rPh>
    <phoneticPr fontId="2"/>
  </si>
  <si>
    <t>（A）7月の利用可能日数・・・・・・・・・・・・・・・・・・・・・・・・・</t>
    <rPh sb="4" eb="5">
      <t>ガツ</t>
    </rPh>
    <rPh sb="6" eb="8">
      <t>リヨウ</t>
    </rPh>
    <rPh sb="8" eb="10">
      <t>カノウ</t>
    </rPh>
    <rPh sb="10" eb="12">
      <t>ニッスウ</t>
    </rPh>
    <phoneticPr fontId="2"/>
  </si>
  <si>
    <t>利用可能日数確認表（令和4年8月分）</t>
    <rPh sb="0" eb="2">
      <t>リヨウ</t>
    </rPh>
    <rPh sb="2" eb="4">
      <t>カノウ</t>
    </rPh>
    <rPh sb="4" eb="6">
      <t>ニッスウ</t>
    </rPh>
    <rPh sb="6" eb="8">
      <t>カクニン</t>
    </rPh>
    <rPh sb="8" eb="9">
      <t>ヒョウ</t>
    </rPh>
    <rPh sb="10" eb="12">
      <t>レイワ</t>
    </rPh>
    <rPh sb="13" eb="14">
      <t>ネン</t>
    </rPh>
    <rPh sb="15" eb="16">
      <t>ガツ</t>
    </rPh>
    <rPh sb="16" eb="17">
      <t>ブン</t>
    </rPh>
    <phoneticPr fontId="2"/>
  </si>
  <si>
    <t>（例）8/1～8/10</t>
    <rPh sb="1" eb="2">
      <t>レイ</t>
    </rPh>
    <phoneticPr fontId="2"/>
  </si>
  <si>
    <t>（例）8/1～8/5</t>
    <rPh sb="1" eb="2">
      <t>レイ</t>
    </rPh>
    <phoneticPr fontId="2"/>
  </si>
  <si>
    <t>（A）8月の利用可能日数・・・・・・・・・・・・・・・・・・・・・・・・・</t>
    <rPh sb="4" eb="5">
      <t>ガツ</t>
    </rPh>
    <rPh sb="6" eb="8">
      <t>リヨウ</t>
    </rPh>
    <rPh sb="8" eb="10">
      <t>カノウ</t>
    </rPh>
    <rPh sb="10" eb="12">
      <t>ニッスウ</t>
    </rPh>
    <phoneticPr fontId="2"/>
  </si>
  <si>
    <t>利用可能日数確認表（令和4年9月分）</t>
    <rPh sb="0" eb="2">
      <t>リヨウ</t>
    </rPh>
    <rPh sb="2" eb="4">
      <t>カノウ</t>
    </rPh>
    <rPh sb="4" eb="6">
      <t>ニッスウ</t>
    </rPh>
    <rPh sb="6" eb="8">
      <t>カクニン</t>
    </rPh>
    <rPh sb="8" eb="9">
      <t>ヒョウ</t>
    </rPh>
    <rPh sb="10" eb="12">
      <t>レイワ</t>
    </rPh>
    <rPh sb="13" eb="14">
      <t>ネン</t>
    </rPh>
    <rPh sb="15" eb="16">
      <t>ガツ</t>
    </rPh>
    <rPh sb="16" eb="17">
      <t>ブン</t>
    </rPh>
    <phoneticPr fontId="2"/>
  </si>
  <si>
    <t>（例）9/1～9/10</t>
    <rPh sb="1" eb="2">
      <t>レイ</t>
    </rPh>
    <phoneticPr fontId="2"/>
  </si>
  <si>
    <t>（例）9/1～9/5</t>
    <rPh sb="1" eb="2">
      <t>レイ</t>
    </rPh>
    <phoneticPr fontId="2"/>
  </si>
  <si>
    <t>（A）9月の利用可能日数・・・・・・・・・・・・・・・・・・・・・・・・・</t>
    <rPh sb="4" eb="5">
      <t>ガツ</t>
    </rPh>
    <rPh sb="6" eb="8">
      <t>リヨウ</t>
    </rPh>
    <rPh sb="8" eb="10">
      <t>カノウ</t>
    </rPh>
    <rPh sb="10" eb="12">
      <t>ニッスウ</t>
    </rPh>
    <phoneticPr fontId="2"/>
  </si>
  <si>
    <t>利用可能日数確認表（令和4年10月分）</t>
    <rPh sb="0" eb="2">
      <t>リヨウ</t>
    </rPh>
    <rPh sb="2" eb="4">
      <t>カノウ</t>
    </rPh>
    <rPh sb="4" eb="6">
      <t>ニッスウ</t>
    </rPh>
    <rPh sb="6" eb="8">
      <t>カクニン</t>
    </rPh>
    <rPh sb="8" eb="9">
      <t>ヒョウ</t>
    </rPh>
    <rPh sb="10" eb="12">
      <t>レイワ</t>
    </rPh>
    <rPh sb="13" eb="14">
      <t>ネン</t>
    </rPh>
    <rPh sb="16" eb="17">
      <t>ガツ</t>
    </rPh>
    <rPh sb="17" eb="18">
      <t>ブン</t>
    </rPh>
    <phoneticPr fontId="2"/>
  </si>
  <si>
    <t>（例）10/1～10/10</t>
    <rPh sb="1" eb="2">
      <t>レイ</t>
    </rPh>
    <phoneticPr fontId="2"/>
  </si>
  <si>
    <t>（例）10/1～10/5</t>
    <rPh sb="1" eb="2">
      <t>レイ</t>
    </rPh>
    <phoneticPr fontId="2"/>
  </si>
  <si>
    <t>（A）10月の利用可能日数・・・・・・・・・・・・・・・・・・・・・・・・・</t>
    <rPh sb="5" eb="6">
      <t>ガツ</t>
    </rPh>
    <rPh sb="7" eb="9">
      <t>リヨウ</t>
    </rPh>
    <rPh sb="9" eb="11">
      <t>カノウ</t>
    </rPh>
    <rPh sb="11" eb="13">
      <t>ニッスウ</t>
    </rPh>
    <phoneticPr fontId="2"/>
  </si>
  <si>
    <t>利用可能日数確認表（令和4年11月分）</t>
    <rPh sb="0" eb="2">
      <t>リヨウ</t>
    </rPh>
    <rPh sb="2" eb="4">
      <t>カノウ</t>
    </rPh>
    <rPh sb="4" eb="6">
      <t>ニッスウ</t>
    </rPh>
    <rPh sb="6" eb="8">
      <t>カクニン</t>
    </rPh>
    <rPh sb="8" eb="9">
      <t>ヒョウ</t>
    </rPh>
    <rPh sb="10" eb="12">
      <t>レイワ</t>
    </rPh>
    <rPh sb="13" eb="14">
      <t>ネン</t>
    </rPh>
    <rPh sb="16" eb="17">
      <t>ガツ</t>
    </rPh>
    <rPh sb="17" eb="18">
      <t>ブン</t>
    </rPh>
    <phoneticPr fontId="2"/>
  </si>
  <si>
    <t>（例）11/1～11/10</t>
    <rPh sb="1" eb="2">
      <t>レイ</t>
    </rPh>
    <phoneticPr fontId="2"/>
  </si>
  <si>
    <t>（例）11/1～11/5</t>
    <rPh sb="1" eb="2">
      <t>レイ</t>
    </rPh>
    <phoneticPr fontId="2"/>
  </si>
  <si>
    <t>（A）11月の利用可能日数・・・・・・・・・・・・・・・・・・・・・・・・・</t>
    <rPh sb="5" eb="6">
      <t>ガツ</t>
    </rPh>
    <rPh sb="7" eb="9">
      <t>リヨウ</t>
    </rPh>
    <rPh sb="9" eb="11">
      <t>カノウ</t>
    </rPh>
    <rPh sb="11" eb="13">
      <t>ニッスウ</t>
    </rPh>
    <phoneticPr fontId="2"/>
  </si>
  <si>
    <t>利用可能日数確認表（令和4年12月分）</t>
    <rPh sb="0" eb="2">
      <t>リヨウ</t>
    </rPh>
    <rPh sb="2" eb="4">
      <t>カノウ</t>
    </rPh>
    <rPh sb="4" eb="6">
      <t>ニッスウ</t>
    </rPh>
    <rPh sb="6" eb="8">
      <t>カクニン</t>
    </rPh>
    <rPh sb="8" eb="9">
      <t>ヒョウ</t>
    </rPh>
    <rPh sb="10" eb="12">
      <t>レイワ</t>
    </rPh>
    <rPh sb="13" eb="14">
      <t>ネン</t>
    </rPh>
    <rPh sb="16" eb="17">
      <t>ガツ</t>
    </rPh>
    <rPh sb="17" eb="18">
      <t>ブン</t>
    </rPh>
    <phoneticPr fontId="2"/>
  </si>
  <si>
    <t>（例）6/1～6/10</t>
    <rPh sb="1" eb="2">
      <t>レイ</t>
    </rPh>
    <phoneticPr fontId="2"/>
  </si>
  <si>
    <t>（例）12/1～12/10</t>
    <rPh sb="1" eb="2">
      <t>レイ</t>
    </rPh>
    <phoneticPr fontId="2"/>
  </si>
  <si>
    <t>（例）12/1～12/5</t>
    <rPh sb="1" eb="2">
      <t>レイ</t>
    </rPh>
    <phoneticPr fontId="2"/>
  </si>
  <si>
    <t>（A）12月の利用可能日数・・・・・・・・・・・・・・・・・・・・・・・・・</t>
    <rPh sb="5" eb="6">
      <t>ガツ</t>
    </rPh>
    <rPh sb="7" eb="9">
      <t>リヨウ</t>
    </rPh>
    <rPh sb="9" eb="11">
      <t>カノウ</t>
    </rPh>
    <rPh sb="11" eb="13">
      <t>ニッスウ</t>
    </rPh>
    <phoneticPr fontId="2"/>
  </si>
  <si>
    <t>利用可能日数確認表（令和5年1月分）</t>
    <rPh sb="0" eb="2">
      <t>リヨウ</t>
    </rPh>
    <rPh sb="2" eb="4">
      <t>カノウ</t>
    </rPh>
    <rPh sb="4" eb="6">
      <t>ニッスウ</t>
    </rPh>
    <rPh sb="6" eb="8">
      <t>カクニン</t>
    </rPh>
    <rPh sb="8" eb="9">
      <t>ヒョウ</t>
    </rPh>
    <rPh sb="10" eb="12">
      <t>レイワ</t>
    </rPh>
    <rPh sb="13" eb="14">
      <t>ネン</t>
    </rPh>
    <rPh sb="15" eb="16">
      <t>ガツ</t>
    </rPh>
    <rPh sb="16" eb="17">
      <t>ブン</t>
    </rPh>
    <phoneticPr fontId="2"/>
  </si>
  <si>
    <t>（例）1/1～1/10</t>
    <rPh sb="1" eb="2">
      <t>レイ</t>
    </rPh>
    <phoneticPr fontId="2"/>
  </si>
  <si>
    <t>（例）1/1～1/5</t>
    <rPh sb="1" eb="2">
      <t>レイ</t>
    </rPh>
    <phoneticPr fontId="2"/>
  </si>
  <si>
    <t>（A）1月の利用可能日数・・・・・・・・・・・・・・・・・・・・・・・・・</t>
    <rPh sb="4" eb="5">
      <t>ガツ</t>
    </rPh>
    <rPh sb="6" eb="8">
      <t>リヨウ</t>
    </rPh>
    <rPh sb="8" eb="10">
      <t>カノウ</t>
    </rPh>
    <rPh sb="10" eb="12">
      <t>ニッスウ</t>
    </rPh>
    <phoneticPr fontId="2"/>
  </si>
  <si>
    <t>利用可能日数確認表（令和5年2月分）</t>
    <rPh sb="0" eb="2">
      <t>リヨウ</t>
    </rPh>
    <rPh sb="2" eb="4">
      <t>カノウ</t>
    </rPh>
    <rPh sb="4" eb="6">
      <t>ニッスウ</t>
    </rPh>
    <rPh sb="6" eb="8">
      <t>カクニン</t>
    </rPh>
    <rPh sb="8" eb="9">
      <t>ヒョウ</t>
    </rPh>
    <rPh sb="10" eb="12">
      <t>レイワ</t>
    </rPh>
    <rPh sb="13" eb="14">
      <t>ネン</t>
    </rPh>
    <rPh sb="15" eb="16">
      <t>ガツ</t>
    </rPh>
    <rPh sb="16" eb="17">
      <t>ブン</t>
    </rPh>
    <phoneticPr fontId="2"/>
  </si>
  <si>
    <t>（例）2/1～2/10</t>
    <rPh sb="1" eb="2">
      <t>レイ</t>
    </rPh>
    <phoneticPr fontId="2"/>
  </si>
  <si>
    <t>（例）2/1～2/5</t>
    <rPh sb="1" eb="2">
      <t>レイ</t>
    </rPh>
    <phoneticPr fontId="2"/>
  </si>
  <si>
    <t>（A）2月の利用可能日数・・・・・・・・・・・・・・・・・・・・・・・・・</t>
    <rPh sb="4" eb="5">
      <t>ガツ</t>
    </rPh>
    <rPh sb="6" eb="8">
      <t>リヨウ</t>
    </rPh>
    <rPh sb="8" eb="10">
      <t>カノウ</t>
    </rPh>
    <rPh sb="10" eb="12">
      <t>ニッスウ</t>
    </rPh>
    <phoneticPr fontId="2"/>
  </si>
  <si>
    <t>利用可能日数確認表（令和5年3月分）</t>
    <rPh sb="0" eb="2">
      <t>リヨウ</t>
    </rPh>
    <rPh sb="2" eb="4">
      <t>カノウ</t>
    </rPh>
    <rPh sb="4" eb="6">
      <t>ニッスウ</t>
    </rPh>
    <rPh sb="6" eb="8">
      <t>カクニン</t>
    </rPh>
    <rPh sb="8" eb="9">
      <t>ヒョウ</t>
    </rPh>
    <rPh sb="10" eb="12">
      <t>レイワ</t>
    </rPh>
    <rPh sb="13" eb="14">
      <t>ネン</t>
    </rPh>
    <rPh sb="15" eb="16">
      <t>ガツ</t>
    </rPh>
    <rPh sb="16" eb="17">
      <t>ブン</t>
    </rPh>
    <phoneticPr fontId="2"/>
  </si>
  <si>
    <t>（例）3/1～3/10</t>
    <rPh sb="1" eb="2">
      <t>レイ</t>
    </rPh>
    <phoneticPr fontId="2"/>
  </si>
  <si>
    <t>（例）3/1～3/5</t>
    <rPh sb="1" eb="2">
      <t>レイ</t>
    </rPh>
    <phoneticPr fontId="2"/>
  </si>
  <si>
    <t>（A）3月の利用可能日数・・・・・・・・・・・・・・・・・・・・・・・・・</t>
    <rPh sb="4" eb="5">
      <t>ガツ</t>
    </rPh>
    <rPh sb="6" eb="8">
      <t>リヨウ</t>
    </rPh>
    <rPh sb="8" eb="10">
      <t>カノウ</t>
    </rPh>
    <rPh sb="10" eb="12">
      <t>ニッスウ</t>
    </rPh>
    <phoneticPr fontId="2"/>
  </si>
  <si>
    <t>利用可能日数分保育料</t>
    <rPh sb="0" eb="2">
      <t>リヨウ</t>
    </rPh>
    <rPh sb="2" eb="4">
      <t>カノウ</t>
    </rPh>
    <rPh sb="4" eb="6">
      <t>ニッスウ</t>
    </rPh>
    <rPh sb="6" eb="7">
      <t>ブン</t>
    </rPh>
    <rPh sb="7" eb="9">
      <t>ホイク</t>
    </rPh>
    <rPh sb="9" eb="10">
      <t>リョウ</t>
    </rPh>
    <phoneticPr fontId="2"/>
  </si>
  <si>
    <t>（減免額）</t>
    <rPh sb="1" eb="3">
      <t>ゲンメン</t>
    </rPh>
    <rPh sb="3" eb="4">
      <t>ガク</t>
    </rPh>
    <phoneticPr fontId="2"/>
  </si>
  <si>
    <t>（減免額）</t>
    <rPh sb="1" eb="3">
      <t>ゲンメン</t>
    </rPh>
    <rPh sb="3" eb="4">
      <t>ガク</t>
    </rPh>
    <phoneticPr fontId="2"/>
  </si>
  <si>
    <t>当該児童の4月利用可能日数（C)＝（A）－（B)</t>
    <rPh sb="0" eb="2">
      <t>トウガイ</t>
    </rPh>
    <rPh sb="2" eb="4">
      <t>ジドウ</t>
    </rPh>
    <rPh sb="6" eb="7">
      <t>ガツ</t>
    </rPh>
    <rPh sb="7" eb="9">
      <t>リヨウ</t>
    </rPh>
    <rPh sb="9" eb="11">
      <t>カノウ</t>
    </rPh>
    <rPh sb="11" eb="13">
      <t>ニッスウ</t>
    </rPh>
    <phoneticPr fontId="2"/>
  </si>
  <si>
    <t>（C)</t>
    <phoneticPr fontId="2"/>
  </si>
  <si>
    <t>利用可能日数分保育料＝（C)×500円</t>
    <rPh sb="0" eb="2">
      <t>リヨウ</t>
    </rPh>
    <rPh sb="2" eb="4">
      <t>カノウ</t>
    </rPh>
    <rPh sb="4" eb="6">
      <t>ニッスウ</t>
    </rPh>
    <rPh sb="6" eb="7">
      <t>ブン</t>
    </rPh>
    <rPh sb="7" eb="9">
      <t>ホイク</t>
    </rPh>
    <rPh sb="9" eb="10">
      <t>リョウ</t>
    </rPh>
    <rPh sb="18" eb="19">
      <t>エン</t>
    </rPh>
    <phoneticPr fontId="2"/>
  </si>
  <si>
    <t>当該児童の5月利用可能日数（C)＝（A）－（B)</t>
    <rPh sb="0" eb="2">
      <t>トウガイ</t>
    </rPh>
    <rPh sb="2" eb="4">
      <t>ジドウ</t>
    </rPh>
    <rPh sb="6" eb="7">
      <t>ガツ</t>
    </rPh>
    <rPh sb="7" eb="9">
      <t>リヨウ</t>
    </rPh>
    <rPh sb="9" eb="11">
      <t>カノウ</t>
    </rPh>
    <rPh sb="11" eb="13">
      <t>ニッスウ</t>
    </rPh>
    <phoneticPr fontId="2"/>
  </si>
  <si>
    <t>当該児童の6月利用可能日数（C)＝（A）－（B)</t>
    <rPh sb="0" eb="2">
      <t>トウガイ</t>
    </rPh>
    <rPh sb="2" eb="4">
      <t>ジドウ</t>
    </rPh>
    <rPh sb="6" eb="7">
      <t>ガツ</t>
    </rPh>
    <rPh sb="7" eb="9">
      <t>リヨウ</t>
    </rPh>
    <rPh sb="9" eb="11">
      <t>カノウ</t>
    </rPh>
    <rPh sb="11" eb="13">
      <t>ニッスウ</t>
    </rPh>
    <phoneticPr fontId="2"/>
  </si>
  <si>
    <t>当該児童の7月利用可能日数（C)＝（A）－（B)</t>
    <rPh sb="0" eb="2">
      <t>トウガイ</t>
    </rPh>
    <rPh sb="2" eb="4">
      <t>ジドウ</t>
    </rPh>
    <rPh sb="6" eb="7">
      <t>ガツ</t>
    </rPh>
    <rPh sb="7" eb="9">
      <t>リヨウ</t>
    </rPh>
    <rPh sb="9" eb="11">
      <t>カノウ</t>
    </rPh>
    <rPh sb="11" eb="13">
      <t>ニッスウ</t>
    </rPh>
    <phoneticPr fontId="2"/>
  </si>
  <si>
    <t>当該児童の8月利用可能日数（C)＝（A）－（B)</t>
    <rPh sb="0" eb="2">
      <t>トウガイ</t>
    </rPh>
    <rPh sb="2" eb="4">
      <t>ジドウ</t>
    </rPh>
    <rPh sb="6" eb="7">
      <t>ガツ</t>
    </rPh>
    <rPh sb="7" eb="9">
      <t>リヨウ</t>
    </rPh>
    <rPh sb="9" eb="11">
      <t>カノウ</t>
    </rPh>
    <rPh sb="11" eb="13">
      <t>ニッスウ</t>
    </rPh>
    <phoneticPr fontId="2"/>
  </si>
  <si>
    <t>当該児童の9月利用可能日数（C)＝（A）－（B)</t>
    <rPh sb="0" eb="2">
      <t>トウガイ</t>
    </rPh>
    <rPh sb="2" eb="4">
      <t>ジドウ</t>
    </rPh>
    <rPh sb="6" eb="7">
      <t>ガツ</t>
    </rPh>
    <rPh sb="7" eb="9">
      <t>リヨウ</t>
    </rPh>
    <rPh sb="9" eb="11">
      <t>カノウ</t>
    </rPh>
    <rPh sb="11" eb="13">
      <t>ニッスウ</t>
    </rPh>
    <phoneticPr fontId="2"/>
  </si>
  <si>
    <t>当該児童の10月利用可能日数（C)＝（A）－（B)</t>
    <rPh sb="0" eb="2">
      <t>トウガイ</t>
    </rPh>
    <rPh sb="2" eb="4">
      <t>ジドウ</t>
    </rPh>
    <rPh sb="7" eb="8">
      <t>ガツ</t>
    </rPh>
    <rPh sb="8" eb="10">
      <t>リヨウ</t>
    </rPh>
    <rPh sb="10" eb="12">
      <t>カノウ</t>
    </rPh>
    <rPh sb="12" eb="14">
      <t>ニッスウ</t>
    </rPh>
    <phoneticPr fontId="2"/>
  </si>
  <si>
    <t>当該児童の11月利用可能日数（C)＝（A）－（B)</t>
    <rPh sb="0" eb="2">
      <t>トウガイ</t>
    </rPh>
    <rPh sb="2" eb="4">
      <t>ジドウ</t>
    </rPh>
    <rPh sb="7" eb="8">
      <t>ガツ</t>
    </rPh>
    <rPh sb="8" eb="10">
      <t>リヨウ</t>
    </rPh>
    <rPh sb="10" eb="12">
      <t>カノウ</t>
    </rPh>
    <rPh sb="12" eb="14">
      <t>ニッスウ</t>
    </rPh>
    <phoneticPr fontId="2"/>
  </si>
  <si>
    <t>当該児童の12月利用可能日数（C)＝（A）－（B)</t>
    <rPh sb="0" eb="2">
      <t>トウガイ</t>
    </rPh>
    <rPh sb="2" eb="4">
      <t>ジドウ</t>
    </rPh>
    <rPh sb="7" eb="8">
      <t>ガツ</t>
    </rPh>
    <rPh sb="8" eb="10">
      <t>リヨウ</t>
    </rPh>
    <rPh sb="10" eb="12">
      <t>カノウ</t>
    </rPh>
    <rPh sb="12" eb="14">
      <t>ニッスウ</t>
    </rPh>
    <phoneticPr fontId="2"/>
  </si>
  <si>
    <t>当該児童の1月利用可能日数（C)＝（A）－（B)</t>
    <rPh sb="0" eb="2">
      <t>トウガイ</t>
    </rPh>
    <rPh sb="2" eb="4">
      <t>ジドウ</t>
    </rPh>
    <rPh sb="6" eb="7">
      <t>ガツ</t>
    </rPh>
    <rPh sb="7" eb="9">
      <t>リヨウ</t>
    </rPh>
    <rPh sb="9" eb="11">
      <t>カノウ</t>
    </rPh>
    <rPh sb="11" eb="13">
      <t>ニッスウ</t>
    </rPh>
    <phoneticPr fontId="2"/>
  </si>
  <si>
    <t>当該児童の2月利用可能日数（C)＝（A）－（B)</t>
    <rPh sb="0" eb="2">
      <t>トウガイ</t>
    </rPh>
    <rPh sb="2" eb="4">
      <t>ジドウ</t>
    </rPh>
    <rPh sb="6" eb="7">
      <t>ガツ</t>
    </rPh>
    <rPh sb="7" eb="9">
      <t>リヨウ</t>
    </rPh>
    <rPh sb="9" eb="11">
      <t>カノウ</t>
    </rPh>
    <rPh sb="11" eb="13">
      <t>ニッスウ</t>
    </rPh>
    <phoneticPr fontId="2"/>
  </si>
  <si>
    <t>当該児童の3月利用可能日数（C)＝（A）－（B)</t>
    <rPh sb="0" eb="2">
      <t>トウガイ</t>
    </rPh>
    <rPh sb="2" eb="4">
      <t>ジドウ</t>
    </rPh>
    <rPh sb="6" eb="7">
      <t>ガツ</t>
    </rPh>
    <rPh sb="7" eb="9">
      <t>リヨウ</t>
    </rPh>
    <rPh sb="9" eb="11">
      <t>カノウ</t>
    </rPh>
    <rPh sb="11" eb="13">
      <t>ニッスウ</t>
    </rPh>
    <phoneticPr fontId="2"/>
  </si>
  <si>
    <t>月額保育料の金額を選択してください。（金額左のチェックボックスをチェック）</t>
    <rPh sb="0" eb="2">
      <t>ゲツガク</t>
    </rPh>
    <rPh sb="2" eb="4">
      <t>ホイク</t>
    </rPh>
    <rPh sb="4" eb="5">
      <t>リョウ</t>
    </rPh>
    <rPh sb="6" eb="8">
      <t>キンガク</t>
    </rPh>
    <rPh sb="9" eb="11">
      <t>センタク</t>
    </rPh>
    <rPh sb="19" eb="21">
      <t>キンガク</t>
    </rPh>
    <rPh sb="21" eb="22">
      <t>ヒダリ</t>
    </rPh>
    <phoneticPr fontId="2"/>
  </si>
  <si>
    <t>●月額保育料の減免額</t>
    <rPh sb="1" eb="3">
      <t>ゲツガク</t>
    </rPh>
    <rPh sb="3" eb="5">
      <t>ホイク</t>
    </rPh>
    <rPh sb="5" eb="6">
      <t>リョウ</t>
    </rPh>
    <rPh sb="7" eb="9">
      <t>ゲンメン</t>
    </rPh>
    <rPh sb="9" eb="10">
      <t>ガク</t>
    </rPh>
    <phoneticPr fontId="2"/>
  </si>
  <si>
    <r>
      <t>（３）減免額の計算　</t>
    </r>
    <r>
      <rPr>
        <b/>
        <sz val="12"/>
        <color theme="1"/>
        <rFont val="BIZ UDPゴシック"/>
        <family val="3"/>
        <charset val="128"/>
      </rPr>
      <t>※自動計算</t>
    </r>
    <rPh sb="3" eb="5">
      <t>ゲンメン</t>
    </rPh>
    <rPh sb="5" eb="6">
      <t>ガク</t>
    </rPh>
    <rPh sb="7" eb="9">
      <t>ケイサン</t>
    </rPh>
    <rPh sb="11" eb="13">
      <t>ジドウ</t>
    </rPh>
    <rPh sb="13" eb="15">
      <t>ケイサン</t>
    </rPh>
    <phoneticPr fontId="2"/>
  </si>
  <si>
    <t>●延長保育料の減免額</t>
    <rPh sb="1" eb="3">
      <t>エンチョウ</t>
    </rPh>
    <rPh sb="3" eb="5">
      <t>ホイク</t>
    </rPh>
    <rPh sb="5" eb="6">
      <t>リョウ</t>
    </rPh>
    <rPh sb="7" eb="9">
      <t>ゲンメン</t>
    </rPh>
    <rPh sb="9" eb="10">
      <t>ガク</t>
    </rPh>
    <phoneticPr fontId="2"/>
  </si>
  <si>
    <t>延長月額利用（月2,000円定額利用）の方のみ以下をチェックしてください。</t>
    <rPh sb="0" eb="2">
      <t>エンチョウ</t>
    </rPh>
    <rPh sb="2" eb="4">
      <t>ゲツガク</t>
    </rPh>
    <rPh sb="4" eb="6">
      <t>リヨウ</t>
    </rPh>
    <rPh sb="7" eb="8">
      <t>ツキ</t>
    </rPh>
    <rPh sb="13" eb="14">
      <t>エン</t>
    </rPh>
    <rPh sb="14" eb="16">
      <t>テイガク</t>
    </rPh>
    <rPh sb="16" eb="18">
      <t>リヨウ</t>
    </rPh>
    <rPh sb="20" eb="21">
      <t>カタ</t>
    </rPh>
    <rPh sb="23" eb="25">
      <t>イカ</t>
    </rPh>
    <phoneticPr fontId="2"/>
  </si>
  <si>
    <t>利用可能日数分保育料＝（C)×100円（（C)が13日を超える場合は対象外）</t>
    <rPh sb="0" eb="2">
      <t>リヨウ</t>
    </rPh>
    <rPh sb="2" eb="4">
      <t>カノウ</t>
    </rPh>
    <rPh sb="4" eb="6">
      <t>ニッスウ</t>
    </rPh>
    <rPh sb="6" eb="7">
      <t>ブン</t>
    </rPh>
    <rPh sb="7" eb="9">
      <t>ホイク</t>
    </rPh>
    <rPh sb="9" eb="10">
      <t>リョウ</t>
    </rPh>
    <rPh sb="18" eb="19">
      <t>エン</t>
    </rPh>
    <rPh sb="26" eb="27">
      <t>ニチ</t>
    </rPh>
    <rPh sb="28" eb="29">
      <t>コ</t>
    </rPh>
    <rPh sb="31" eb="33">
      <t>バアイ</t>
    </rPh>
    <rPh sb="34" eb="37">
      <t>タイショウガイ</t>
    </rPh>
    <phoneticPr fontId="2"/>
  </si>
  <si>
    <t>休館日
（祝日）</t>
    <rPh sb="0" eb="2">
      <t>キュウカン</t>
    </rPh>
    <rPh sb="2" eb="3">
      <t>ビ</t>
    </rPh>
    <rPh sb="5" eb="7">
      <t>シュクジツ</t>
    </rPh>
    <phoneticPr fontId="2"/>
  </si>
  <si>
    <t>休館日
（盆期間のため）</t>
    <rPh sb="0" eb="2">
      <t>キュウカン</t>
    </rPh>
    <rPh sb="2" eb="3">
      <t>ビ</t>
    </rPh>
    <rPh sb="5" eb="6">
      <t>ボン</t>
    </rPh>
    <rPh sb="6" eb="8">
      <t>キカン</t>
    </rPh>
    <phoneticPr fontId="2"/>
  </si>
  <si>
    <t>休館日
（年末のため）</t>
    <rPh sb="0" eb="3">
      <t>キュウカンビ</t>
    </rPh>
    <rPh sb="5" eb="7">
      <t>ネンマツ</t>
    </rPh>
    <phoneticPr fontId="2"/>
  </si>
  <si>
    <t>休館日
（年始のため）</t>
    <rPh sb="0" eb="2">
      <t>キュウカン</t>
    </rPh>
    <rPh sb="2" eb="3">
      <t>ビ</t>
    </rPh>
    <rPh sb="5" eb="7">
      <t>ネンシ</t>
    </rPh>
    <phoneticPr fontId="2"/>
  </si>
  <si>
    <t>休館日
（祝日）</t>
    <rPh sb="0" eb="3">
      <t>キュウカンビ</t>
    </rPh>
    <rPh sb="5" eb="7">
      <t>シュクジツ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</si>
</sst>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日&quot;"/>
    <numFmt numFmtId="177" formatCode="#,##0&quot;円&quot;"/>
  </numFmts>
  <fonts count="10" x14ac:knownFonts="1">
    <font>
      <sz val="11"/>
      <color theme="1"/>
      <name val="游ゴシック"/>
      <family val="2"/>
      <scheme val="minor"/>
    </font>
    <font>
      <b/>
      <sz val="18"/>
      <color theme="1"/>
      <name val="BIZ UDPゴシック"/>
      <family val="3"/>
      <charset val="128"/>
    </font>
    <font>
      <sz val="6"/>
      <name val="游ゴシック"/>
      <family val="3"/>
      <charset val="128"/>
      <scheme val="minor"/>
    </font>
    <font>
      <b/>
      <sz val="16"/>
      <color theme="1"/>
      <name val="BIZ UDPゴシック"/>
      <family val="3"/>
      <charset val="128"/>
    </font>
    <font>
      <b/>
      <sz val="14"/>
      <color theme="1"/>
      <name val="BIZ UDPゴシック"/>
      <family val="3"/>
      <charset val="128"/>
    </font>
    <font>
      <sz val="11"/>
      <color theme="1"/>
      <name val="BIZ UDPゴシック"/>
      <family val="3"/>
      <charset val="128"/>
    </font>
    <font>
      <b/>
      <sz val="11"/>
      <color theme="1"/>
      <name val="BIZ UDPゴシック"/>
      <family val="3"/>
      <charset val="128"/>
    </font>
    <font>
      <b/>
      <sz val="12"/>
      <color theme="1"/>
      <name val="BIZ UDPゴシック"/>
      <family val="3"/>
      <charset val="128"/>
    </font>
    <font>
      <u/>
      <sz val="11"/>
      <color theme="1"/>
      <name val="BIZ UDPゴシック"/>
      <family val="3"/>
      <charset val="128"/>
    </font>
    <font>
      <sz val="9"/>
      <color rgb="FF000000"/>
      <name val="Meiryo UI"/>
      <family val="3"/>
      <charset val="128"/>
    </font>
  </fonts>
  <fills count="3">
    <fill>
      <patternFill patternType="none"/>
    </fill>
    <fill>
      <patternFill patternType="gray125"/>
    </fill>
    <fill>
      <patternFill patternType="solid">
        <fgColor theme="0" tint="-0.34998626667073579"/>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4">
    <xf numFmtId="0" fontId="0" fillId="0" borderId="0" xfId="0"/>
    <xf numFmtId="0" fontId="3" fillId="0" borderId="0" xfId="0" applyFont="1" applyAlignment="1">
      <alignment horizontal="center"/>
    </xf>
    <xf numFmtId="0" fontId="4" fillId="0" borderId="0" xfId="0" applyFont="1"/>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0" xfId="0" applyFont="1"/>
    <xf numFmtId="0" fontId="5" fillId="0" borderId="13" xfId="0" applyFont="1" applyBorder="1"/>
    <xf numFmtId="0" fontId="5" fillId="0" borderId="14" xfId="0" applyFont="1" applyBorder="1" applyAlignment="1">
      <alignment horizontal="center"/>
    </xf>
    <xf numFmtId="0" fontId="5" fillId="0" borderId="15" xfId="0" applyFont="1" applyBorder="1"/>
    <xf numFmtId="0" fontId="5" fillId="0" borderId="0" xfId="0" applyFont="1" applyAlignment="1"/>
    <xf numFmtId="176" fontId="5" fillId="0" borderId="5" xfId="0" applyNumberFormat="1" applyFont="1" applyBorder="1"/>
    <xf numFmtId="0" fontId="5" fillId="0" borderId="0" xfId="0" applyFont="1" applyAlignment="1">
      <alignment horizontal="left"/>
    </xf>
    <xf numFmtId="0" fontId="5" fillId="0" borderId="0" xfId="0" applyFont="1" applyAlignment="1">
      <alignment shrinkToFit="1"/>
    </xf>
    <xf numFmtId="0" fontId="5" fillId="0" borderId="0" xfId="0" applyFont="1" applyAlignment="1">
      <alignment horizontal="center"/>
    </xf>
    <xf numFmtId="176" fontId="6" fillId="0" borderId="5" xfId="0" applyNumberFormat="1" applyFont="1" applyBorder="1" applyAlignment="1">
      <alignment horizontal="center"/>
    </xf>
    <xf numFmtId="0" fontId="6" fillId="0" borderId="0" xfId="0" applyFont="1" applyAlignment="1">
      <alignment horizontal="left"/>
    </xf>
    <xf numFmtId="0" fontId="8" fillId="0" borderId="0" xfId="0" applyFont="1"/>
    <xf numFmtId="177" fontId="5" fillId="0" borderId="5" xfId="0" applyNumberFormat="1" applyFont="1" applyBorder="1"/>
    <xf numFmtId="0" fontId="5" fillId="0" borderId="0" xfId="0" quotePrefix="1" applyFont="1" applyAlignment="1">
      <alignment horizontal="center"/>
    </xf>
    <xf numFmtId="177" fontId="6" fillId="0" borderId="16" xfId="0" applyNumberFormat="1" applyFont="1" applyBorder="1" applyAlignment="1">
      <alignment horizontal="right"/>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177" fontId="5" fillId="0" borderId="5" xfId="0" applyNumberFormat="1" applyFont="1" applyBorder="1" applyAlignment="1">
      <alignment shrinkToFit="1"/>
    </xf>
    <xf numFmtId="0" fontId="5" fillId="0" borderId="0" xfId="0" applyFont="1" applyAlignment="1">
      <alignment horizontal="center" shrinkToFit="1"/>
    </xf>
    <xf numFmtId="0" fontId="7" fillId="0" borderId="0" xfId="0" applyFont="1"/>
    <xf numFmtId="0" fontId="0" fillId="0" borderId="0" xfId="0" applyAlignment="1">
      <alignment shrinkToFi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 fillId="0" borderId="0" xfId="0" applyFont="1" applyAlignment="1">
      <alignment horizontal="center"/>
    </xf>
  </cellXfs>
  <cellStyles count="1">
    <cellStyle name="標準" xfId="0" builtinId="0"/>
  </cellStyles>
  <dxfs count="13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F$8" lockText="1" noThreeD="1"/>
</file>

<file path=xl/ctrlProps/ctrlProp10.xml><?xml version="1.0" encoding="utf-8"?>
<formControlPr xmlns="http://schemas.microsoft.com/office/spreadsheetml/2009/9/main" objectType="CheckBox" fmlaLink="$F$14" lockText="1" noThreeD="1"/>
</file>

<file path=xl/ctrlProps/ctrlProp100.xml><?xml version="1.0" encoding="utf-8"?>
<formControlPr xmlns="http://schemas.microsoft.com/office/spreadsheetml/2009/9/main" objectType="CheckBox" fmlaLink="$E$17" lockText="1" noThreeD="1"/>
</file>

<file path=xl/ctrlProps/ctrlProp101.xml><?xml version="1.0" encoding="utf-8"?>
<formControlPr xmlns="http://schemas.microsoft.com/office/spreadsheetml/2009/9/main" objectType="CheckBox" fmlaLink="$F$17" lockText="1" noThreeD="1"/>
</file>

<file path=xl/ctrlProps/ctrlProp102.xml><?xml version="1.0" encoding="utf-8"?>
<formControlPr xmlns="http://schemas.microsoft.com/office/spreadsheetml/2009/9/main" objectType="CheckBox" fmlaLink="$G$17" lockText="1" noThreeD="1"/>
</file>

<file path=xl/ctrlProps/ctrlProp103.xml><?xml version="1.0" encoding="utf-8"?>
<formControlPr xmlns="http://schemas.microsoft.com/office/spreadsheetml/2009/9/main" objectType="CheckBox" fmlaLink="$G$8" lockText="1" noThreeD="1"/>
</file>

<file path=xl/ctrlProps/ctrlProp104.xml><?xml version="1.0" encoding="utf-8"?>
<formControlPr xmlns="http://schemas.microsoft.com/office/spreadsheetml/2009/9/main" objectType="CheckBox" fmlaLink="$G$11" lockText="1" noThreeD="1"/>
</file>

<file path=xl/ctrlProps/ctrlProp105.xml><?xml version="1.0" encoding="utf-8"?>
<formControlPr xmlns="http://schemas.microsoft.com/office/spreadsheetml/2009/9/main" objectType="CheckBox" fmlaLink="$F$11" lockText="1" noThreeD="1"/>
</file>

<file path=xl/ctrlProps/ctrlProp106.xml><?xml version="1.0" encoding="utf-8"?>
<formControlPr xmlns="http://schemas.microsoft.com/office/spreadsheetml/2009/9/main" objectType="CheckBox" fmlaLink="$A$52" lockText="1" noThreeD="1"/>
</file>

<file path=xl/ctrlProps/ctrlProp107.xml><?xml version="1.0" encoding="utf-8"?>
<formControlPr xmlns="http://schemas.microsoft.com/office/spreadsheetml/2009/9/main" objectType="CheckBox" fmlaLink="$A$53" lockText="1" noThreeD="1"/>
</file>

<file path=xl/ctrlProps/ctrlProp108.xml><?xml version="1.0" encoding="utf-8"?>
<formControlPr xmlns="http://schemas.microsoft.com/office/spreadsheetml/2009/9/main" objectType="CheckBox" fmlaLink="$A$54" lockText="1" noThreeD="1"/>
</file>

<file path=xl/ctrlProps/ctrlProp109.xml><?xml version="1.0" encoding="utf-8"?>
<formControlPr xmlns="http://schemas.microsoft.com/office/spreadsheetml/2009/9/main" objectType="CheckBox" fmlaLink="$B$20" lockText="1" noThreeD="1"/>
</file>

<file path=xl/ctrlProps/ctrlProp11.xml><?xml version="1.0" encoding="utf-8"?>
<formControlPr xmlns="http://schemas.microsoft.com/office/spreadsheetml/2009/9/main" objectType="CheckBox" fmlaLink="$G$14" lockText="1" noThreeD="1"/>
</file>

<file path=xl/ctrlProps/ctrlProp110.xml><?xml version="1.0" encoding="utf-8"?>
<formControlPr xmlns="http://schemas.microsoft.com/office/spreadsheetml/2009/9/main" objectType="CheckBox" fmlaLink="$C$20" lockText="1" noThreeD="1"/>
</file>

<file path=xl/ctrlProps/ctrlProp111.xml><?xml version="1.0" encoding="utf-8"?>
<formControlPr xmlns="http://schemas.microsoft.com/office/spreadsheetml/2009/9/main" objectType="CheckBox" fmlaLink="$D$20" lockText="1" noThreeD="1"/>
</file>

<file path=xl/ctrlProps/ctrlProp112.xml><?xml version="1.0" encoding="utf-8"?>
<formControlPr xmlns="http://schemas.microsoft.com/office/spreadsheetml/2009/9/main" objectType="CheckBox" fmlaLink="$E$20" lockText="1" noThreeD="1"/>
</file>

<file path=xl/ctrlProps/ctrlProp113.xml><?xml version="1.0" encoding="utf-8"?>
<formControlPr xmlns="http://schemas.microsoft.com/office/spreadsheetml/2009/9/main" objectType="CheckBox" fmlaLink="$G$20" lockText="1" noThreeD="1"/>
</file>

<file path=xl/ctrlProps/ctrlProp114.xml><?xml version="1.0" encoding="utf-8"?>
<formControlPr xmlns="http://schemas.microsoft.com/office/spreadsheetml/2009/9/main" objectType="CheckBox" fmlaLink="$F$20" lockText="1" noThreeD="1"/>
</file>

<file path=xl/ctrlProps/ctrlProp115.xml><?xml version="1.0" encoding="utf-8"?>
<formControlPr xmlns="http://schemas.microsoft.com/office/spreadsheetml/2009/9/main" objectType="CheckBox" fmlaLink="$F$20" lockText="1" noThreeD="1"/>
</file>

<file path=xl/ctrlProps/ctrlProp116.xml><?xml version="1.0" encoding="utf-8"?>
<formControlPr xmlns="http://schemas.microsoft.com/office/spreadsheetml/2009/9/main" objectType="CheckBox" fmlaLink="$A$62" lockText="1" noThreeD="1"/>
</file>

<file path=xl/ctrlProps/ctrlProp117.xml><?xml version="1.0" encoding="utf-8"?>
<formControlPr xmlns="http://schemas.microsoft.com/office/spreadsheetml/2009/9/main" objectType="CheckBox" fmlaLink="$F$8" lockText="1" noThreeD="1"/>
</file>

<file path=xl/ctrlProps/ctrlProp118.xml><?xml version="1.0" encoding="utf-8"?>
<formControlPr xmlns="http://schemas.microsoft.com/office/spreadsheetml/2009/9/main" objectType="CheckBox" fmlaLink="$D$11" lockText="1" noThreeD="1"/>
</file>

<file path=xl/ctrlProps/ctrlProp119.xml><?xml version="1.0" encoding="utf-8"?>
<formControlPr xmlns="http://schemas.microsoft.com/office/spreadsheetml/2009/9/main" objectType="CheckBox" fmlaLink="$B$11" lockText="1" noThreeD="1"/>
</file>

<file path=xl/ctrlProps/ctrlProp12.xml><?xml version="1.0" encoding="utf-8"?>
<formControlPr xmlns="http://schemas.microsoft.com/office/spreadsheetml/2009/9/main" objectType="CheckBox" fmlaLink="$B$17" lockText="1" noThreeD="1"/>
</file>

<file path=xl/ctrlProps/ctrlProp120.xml><?xml version="1.0" encoding="utf-8"?>
<formControlPr xmlns="http://schemas.microsoft.com/office/spreadsheetml/2009/9/main" objectType="CheckBox" fmlaLink="$C$11" lockText="1" noThreeD="1"/>
</file>

<file path=xl/ctrlProps/ctrlProp121.xml><?xml version="1.0" encoding="utf-8"?>
<formControlPr xmlns="http://schemas.microsoft.com/office/spreadsheetml/2009/9/main" objectType="CheckBox" fmlaLink="$D$14" lockText="1" noThreeD="1"/>
</file>

<file path=xl/ctrlProps/ctrlProp122.xml><?xml version="1.0" encoding="utf-8"?>
<formControlPr xmlns="http://schemas.microsoft.com/office/spreadsheetml/2009/9/main" objectType="CheckBox" fmlaLink="$E$14" lockText="1" noThreeD="1"/>
</file>

<file path=xl/ctrlProps/ctrlProp123.xml><?xml version="1.0" encoding="utf-8"?>
<formControlPr xmlns="http://schemas.microsoft.com/office/spreadsheetml/2009/9/main" objectType="CheckBox" fmlaLink="$F$14" lockText="1" noThreeD="1"/>
</file>

<file path=xl/ctrlProps/ctrlProp124.xml><?xml version="1.0" encoding="utf-8"?>
<formControlPr xmlns="http://schemas.microsoft.com/office/spreadsheetml/2009/9/main" objectType="CheckBox" fmlaLink="$G$14" lockText="1" noThreeD="1"/>
</file>

<file path=xl/ctrlProps/ctrlProp125.xml><?xml version="1.0" encoding="utf-8"?>
<formControlPr xmlns="http://schemas.microsoft.com/office/spreadsheetml/2009/9/main" objectType="CheckBox" fmlaLink="$B$17" lockText="1" noThreeD="1"/>
</file>

<file path=xl/ctrlProps/ctrlProp126.xml><?xml version="1.0" encoding="utf-8"?>
<formControlPr xmlns="http://schemas.microsoft.com/office/spreadsheetml/2009/9/main" objectType="CheckBox" fmlaLink="$C$17" lockText="1" noThreeD="1"/>
</file>

<file path=xl/ctrlProps/ctrlProp127.xml><?xml version="1.0" encoding="utf-8"?>
<formControlPr xmlns="http://schemas.microsoft.com/office/spreadsheetml/2009/9/main" objectType="CheckBox" fmlaLink="$D$17" lockText="1" noThreeD="1"/>
</file>

<file path=xl/ctrlProps/ctrlProp128.xml><?xml version="1.0" encoding="utf-8"?>
<formControlPr xmlns="http://schemas.microsoft.com/office/spreadsheetml/2009/9/main" objectType="CheckBox" fmlaLink="$E$17" lockText="1" noThreeD="1"/>
</file>

<file path=xl/ctrlProps/ctrlProp129.xml><?xml version="1.0" encoding="utf-8"?>
<formControlPr xmlns="http://schemas.microsoft.com/office/spreadsheetml/2009/9/main" objectType="CheckBox" fmlaLink="$F$17" lockText="1" noThreeD="1"/>
</file>

<file path=xl/ctrlProps/ctrlProp13.xml><?xml version="1.0" encoding="utf-8"?>
<formControlPr xmlns="http://schemas.microsoft.com/office/spreadsheetml/2009/9/main" objectType="CheckBox" fmlaLink="$C$17" lockText="1" noThreeD="1"/>
</file>

<file path=xl/ctrlProps/ctrlProp130.xml><?xml version="1.0" encoding="utf-8"?>
<formControlPr xmlns="http://schemas.microsoft.com/office/spreadsheetml/2009/9/main" objectType="CheckBox" fmlaLink="$G$17" lockText="1" noThreeD="1"/>
</file>

<file path=xl/ctrlProps/ctrlProp131.xml><?xml version="1.0" encoding="utf-8"?>
<formControlPr xmlns="http://schemas.microsoft.com/office/spreadsheetml/2009/9/main" objectType="CheckBox" fmlaLink="$B$20" lockText="1" noThreeD="1"/>
</file>

<file path=xl/ctrlProps/ctrlProp132.xml><?xml version="1.0" encoding="utf-8"?>
<formControlPr xmlns="http://schemas.microsoft.com/office/spreadsheetml/2009/9/main" objectType="CheckBox" fmlaLink="$C$20" lockText="1" noThreeD="1"/>
</file>

<file path=xl/ctrlProps/ctrlProp133.xml><?xml version="1.0" encoding="utf-8"?>
<formControlPr xmlns="http://schemas.microsoft.com/office/spreadsheetml/2009/9/main" objectType="CheckBox" fmlaLink="$D$20" lockText="1" noThreeD="1"/>
</file>

<file path=xl/ctrlProps/ctrlProp134.xml><?xml version="1.0" encoding="utf-8"?>
<formControlPr xmlns="http://schemas.microsoft.com/office/spreadsheetml/2009/9/main" objectType="CheckBox" fmlaLink="$G$8" lockText="1" noThreeD="1"/>
</file>

<file path=xl/ctrlProps/ctrlProp135.xml><?xml version="1.0" encoding="utf-8"?>
<formControlPr xmlns="http://schemas.microsoft.com/office/spreadsheetml/2009/9/main" objectType="CheckBox" fmlaLink="$G$11" lockText="1" noThreeD="1"/>
</file>

<file path=xl/ctrlProps/ctrlProp136.xml><?xml version="1.0" encoding="utf-8"?>
<formControlPr xmlns="http://schemas.microsoft.com/office/spreadsheetml/2009/9/main" objectType="CheckBox" fmlaLink="$F$11" lockText="1" noThreeD="1"/>
</file>

<file path=xl/ctrlProps/ctrlProp137.xml><?xml version="1.0" encoding="utf-8"?>
<formControlPr xmlns="http://schemas.microsoft.com/office/spreadsheetml/2009/9/main" objectType="CheckBox" fmlaLink="$A$49" lockText="1" noThreeD="1"/>
</file>

<file path=xl/ctrlProps/ctrlProp138.xml><?xml version="1.0" encoding="utf-8"?>
<formControlPr xmlns="http://schemas.microsoft.com/office/spreadsheetml/2009/9/main" objectType="CheckBox" fmlaLink="$A$50" lockText="1" noThreeD="1"/>
</file>

<file path=xl/ctrlProps/ctrlProp139.xml><?xml version="1.0" encoding="utf-8"?>
<formControlPr xmlns="http://schemas.microsoft.com/office/spreadsheetml/2009/9/main" objectType="CheckBox" fmlaLink="$A$51" lockText="1" noThreeD="1"/>
</file>

<file path=xl/ctrlProps/ctrlProp14.xml><?xml version="1.0" encoding="utf-8"?>
<formControlPr xmlns="http://schemas.microsoft.com/office/spreadsheetml/2009/9/main" objectType="CheckBox" fmlaLink="$D$17" lockText="1" noThreeD="1"/>
</file>

<file path=xl/ctrlProps/ctrlProp140.xml><?xml version="1.0" encoding="utf-8"?>
<formControlPr xmlns="http://schemas.microsoft.com/office/spreadsheetml/2009/9/main" objectType="CheckBox" fmlaLink="$B$8" lockText="1" noThreeD="1"/>
</file>

<file path=xl/ctrlProps/ctrlProp141.xml><?xml version="1.0" encoding="utf-8"?>
<formControlPr xmlns="http://schemas.microsoft.com/office/spreadsheetml/2009/9/main" objectType="CheckBox" fmlaLink="$C$8" lockText="1" noThreeD="1"/>
</file>

<file path=xl/ctrlProps/ctrlProp142.xml><?xml version="1.0" encoding="utf-8"?>
<formControlPr xmlns="http://schemas.microsoft.com/office/spreadsheetml/2009/9/main" objectType="CheckBox" fmlaLink="$D$8" lockText="1" noThreeD="1"/>
</file>

<file path=xl/ctrlProps/ctrlProp143.xml><?xml version="1.0" encoding="utf-8"?>
<formControlPr xmlns="http://schemas.microsoft.com/office/spreadsheetml/2009/9/main" objectType="CheckBox" fmlaLink="$E$8" lockText="1" noThreeD="1"/>
</file>

<file path=xl/ctrlProps/ctrlProp144.xml><?xml version="1.0" encoding="utf-8"?>
<formControlPr xmlns="http://schemas.microsoft.com/office/spreadsheetml/2009/9/main" objectType="CheckBox" fmlaLink="$A$59" lockText="1" noThreeD="1"/>
</file>

<file path=xl/ctrlProps/ctrlProp145.xml><?xml version="1.0" encoding="utf-8"?>
<formControlPr xmlns="http://schemas.microsoft.com/office/spreadsheetml/2009/9/main" objectType="CheckBox" fmlaLink="$F$8" lockText="1" noThreeD="1"/>
</file>

<file path=xl/ctrlProps/ctrlProp146.xml><?xml version="1.0" encoding="utf-8"?>
<formControlPr xmlns="http://schemas.microsoft.com/office/spreadsheetml/2009/9/main" objectType="CheckBox" fmlaLink="$D$11" lockText="1" noThreeD="1"/>
</file>

<file path=xl/ctrlProps/ctrlProp147.xml><?xml version="1.0" encoding="utf-8"?>
<formControlPr xmlns="http://schemas.microsoft.com/office/spreadsheetml/2009/9/main" objectType="CheckBox" fmlaLink="$E$11" lockText="1" noThreeD="1"/>
</file>

<file path=xl/ctrlProps/ctrlProp148.xml><?xml version="1.0" encoding="utf-8"?>
<formControlPr xmlns="http://schemas.microsoft.com/office/spreadsheetml/2009/9/main" objectType="CheckBox" fmlaLink="$B$11" lockText="1" noThreeD="1"/>
</file>

<file path=xl/ctrlProps/ctrlProp149.xml><?xml version="1.0" encoding="utf-8"?>
<formControlPr xmlns="http://schemas.microsoft.com/office/spreadsheetml/2009/9/main" objectType="CheckBox" fmlaLink="$C$11" lockText="1" noThreeD="1"/>
</file>

<file path=xl/ctrlProps/ctrlProp15.xml><?xml version="1.0" encoding="utf-8"?>
<formControlPr xmlns="http://schemas.microsoft.com/office/spreadsheetml/2009/9/main" objectType="CheckBox" fmlaLink="$E$17" lockText="1" noThreeD="1"/>
</file>

<file path=xl/ctrlProps/ctrlProp150.xml><?xml version="1.0" encoding="utf-8"?>
<formControlPr xmlns="http://schemas.microsoft.com/office/spreadsheetml/2009/9/main" objectType="CheckBox" fmlaLink="$B$14" lockText="1" noThreeD="1"/>
</file>

<file path=xl/ctrlProps/ctrlProp151.xml><?xml version="1.0" encoding="utf-8"?>
<formControlPr xmlns="http://schemas.microsoft.com/office/spreadsheetml/2009/9/main" objectType="CheckBox" fmlaLink="$C$14" lockText="1" noThreeD="1"/>
</file>

<file path=xl/ctrlProps/ctrlProp152.xml><?xml version="1.0" encoding="utf-8"?>
<formControlPr xmlns="http://schemas.microsoft.com/office/spreadsheetml/2009/9/main" objectType="CheckBox" fmlaLink="$D$14" lockText="1" noThreeD="1"/>
</file>

<file path=xl/ctrlProps/ctrlProp153.xml><?xml version="1.0" encoding="utf-8"?>
<formControlPr xmlns="http://schemas.microsoft.com/office/spreadsheetml/2009/9/main" objectType="CheckBox" fmlaLink="$E$14" lockText="1" noThreeD="1"/>
</file>

<file path=xl/ctrlProps/ctrlProp154.xml><?xml version="1.0" encoding="utf-8"?>
<formControlPr xmlns="http://schemas.microsoft.com/office/spreadsheetml/2009/9/main" objectType="CheckBox" fmlaLink="$F$14" lockText="1" noThreeD="1"/>
</file>

<file path=xl/ctrlProps/ctrlProp155.xml><?xml version="1.0" encoding="utf-8"?>
<formControlPr xmlns="http://schemas.microsoft.com/office/spreadsheetml/2009/9/main" objectType="CheckBox" fmlaLink="$G$14" lockText="1" noThreeD="1"/>
</file>

<file path=xl/ctrlProps/ctrlProp156.xml><?xml version="1.0" encoding="utf-8"?>
<formControlPr xmlns="http://schemas.microsoft.com/office/spreadsheetml/2009/9/main" objectType="CheckBox" fmlaLink="$C$17" lockText="1" noThreeD="1"/>
</file>

<file path=xl/ctrlProps/ctrlProp157.xml><?xml version="1.0" encoding="utf-8"?>
<formControlPr xmlns="http://schemas.microsoft.com/office/spreadsheetml/2009/9/main" objectType="CheckBox" fmlaLink="$D$17" lockText="1" noThreeD="1"/>
</file>

<file path=xl/ctrlProps/ctrlProp158.xml><?xml version="1.0" encoding="utf-8"?>
<formControlPr xmlns="http://schemas.microsoft.com/office/spreadsheetml/2009/9/main" objectType="CheckBox" fmlaLink="$E$17" lockText="1" noThreeD="1"/>
</file>

<file path=xl/ctrlProps/ctrlProp159.xml><?xml version="1.0" encoding="utf-8"?>
<formControlPr xmlns="http://schemas.microsoft.com/office/spreadsheetml/2009/9/main" objectType="CheckBox" fmlaLink="$G$17" lockText="1" noThreeD="1"/>
</file>

<file path=xl/ctrlProps/ctrlProp16.xml><?xml version="1.0" encoding="utf-8"?>
<formControlPr xmlns="http://schemas.microsoft.com/office/spreadsheetml/2009/9/main" objectType="CheckBox" fmlaLink="$F$17" lockText="1" noThreeD="1"/>
</file>

<file path=xl/ctrlProps/ctrlProp160.xml><?xml version="1.0" encoding="utf-8"?>
<formControlPr xmlns="http://schemas.microsoft.com/office/spreadsheetml/2009/9/main" objectType="CheckBox" fmlaLink="$B$20" lockText="1" noThreeD="1"/>
</file>

<file path=xl/ctrlProps/ctrlProp161.xml><?xml version="1.0" encoding="utf-8"?>
<formControlPr xmlns="http://schemas.microsoft.com/office/spreadsheetml/2009/9/main" objectType="CheckBox" fmlaLink="$C$20" lockText="1" noThreeD="1"/>
</file>

<file path=xl/ctrlProps/ctrlProp162.xml><?xml version="1.0" encoding="utf-8"?>
<formControlPr xmlns="http://schemas.microsoft.com/office/spreadsheetml/2009/9/main" objectType="CheckBox" fmlaLink="$D$20" lockText="1" noThreeD="1"/>
</file>

<file path=xl/ctrlProps/ctrlProp163.xml><?xml version="1.0" encoding="utf-8"?>
<formControlPr xmlns="http://schemas.microsoft.com/office/spreadsheetml/2009/9/main" objectType="CheckBox" fmlaLink="$E$20" lockText="1" noThreeD="1"/>
</file>

<file path=xl/ctrlProps/ctrlProp164.xml><?xml version="1.0" encoding="utf-8"?>
<formControlPr xmlns="http://schemas.microsoft.com/office/spreadsheetml/2009/9/main" objectType="CheckBox" fmlaLink="$G$8" lockText="1" noThreeD="1"/>
</file>

<file path=xl/ctrlProps/ctrlProp165.xml><?xml version="1.0" encoding="utf-8"?>
<formControlPr xmlns="http://schemas.microsoft.com/office/spreadsheetml/2009/9/main" objectType="CheckBox" fmlaLink="$G$11" lockText="1" noThreeD="1"/>
</file>

<file path=xl/ctrlProps/ctrlProp166.xml><?xml version="1.0" encoding="utf-8"?>
<formControlPr xmlns="http://schemas.microsoft.com/office/spreadsheetml/2009/9/main" objectType="CheckBox" fmlaLink="$F$11" lockText="1" noThreeD="1"/>
</file>

<file path=xl/ctrlProps/ctrlProp167.xml><?xml version="1.0" encoding="utf-8"?>
<formControlPr xmlns="http://schemas.microsoft.com/office/spreadsheetml/2009/9/main" objectType="CheckBox" fmlaLink="$A$49" lockText="1" noThreeD="1"/>
</file>

<file path=xl/ctrlProps/ctrlProp168.xml><?xml version="1.0" encoding="utf-8"?>
<formControlPr xmlns="http://schemas.microsoft.com/office/spreadsheetml/2009/9/main" objectType="CheckBox" fmlaLink="$A$50" lockText="1" noThreeD="1"/>
</file>

<file path=xl/ctrlProps/ctrlProp169.xml><?xml version="1.0" encoding="utf-8"?>
<formControlPr xmlns="http://schemas.microsoft.com/office/spreadsheetml/2009/9/main" objectType="CheckBox" fmlaLink="$A$51" lockText="1" noThreeD="1"/>
</file>

<file path=xl/ctrlProps/ctrlProp17.xml><?xml version="1.0" encoding="utf-8"?>
<formControlPr xmlns="http://schemas.microsoft.com/office/spreadsheetml/2009/9/main" objectType="CheckBox" fmlaLink="$G$17" lockText="1" noThreeD="1"/>
</file>

<file path=xl/ctrlProps/ctrlProp170.xml><?xml version="1.0" encoding="utf-8"?>
<formControlPr xmlns="http://schemas.microsoft.com/office/spreadsheetml/2009/9/main" objectType="CheckBox" fmlaLink="$F$20" lockText="1" noThreeD="1"/>
</file>

<file path=xl/ctrlProps/ctrlProp171.xml><?xml version="1.0" encoding="utf-8"?>
<formControlPr xmlns="http://schemas.microsoft.com/office/spreadsheetml/2009/9/main" objectType="CheckBox" fmlaLink="$E$8" lockText="1" noThreeD="1"/>
</file>

<file path=xl/ctrlProps/ctrlProp172.xml><?xml version="1.0" encoding="utf-8"?>
<formControlPr xmlns="http://schemas.microsoft.com/office/spreadsheetml/2009/9/main" objectType="CheckBox" fmlaLink="$A$59" lockText="1" noThreeD="1"/>
</file>

<file path=xl/ctrlProps/ctrlProp173.xml><?xml version="1.0" encoding="utf-8"?>
<formControlPr xmlns="http://schemas.microsoft.com/office/spreadsheetml/2009/9/main" objectType="CheckBox" fmlaLink="$D$11" lockText="1" noThreeD="1"/>
</file>

<file path=xl/ctrlProps/ctrlProp174.xml><?xml version="1.0" encoding="utf-8"?>
<formControlPr xmlns="http://schemas.microsoft.com/office/spreadsheetml/2009/9/main" objectType="CheckBox" fmlaLink="$E$11" lockText="1" noThreeD="1"/>
</file>

<file path=xl/ctrlProps/ctrlProp175.xml><?xml version="1.0" encoding="utf-8"?>
<formControlPr xmlns="http://schemas.microsoft.com/office/spreadsheetml/2009/9/main" objectType="CheckBox" fmlaLink="$B$11" lockText="1" noThreeD="1"/>
</file>

<file path=xl/ctrlProps/ctrlProp176.xml><?xml version="1.0" encoding="utf-8"?>
<formControlPr xmlns="http://schemas.microsoft.com/office/spreadsheetml/2009/9/main" objectType="CheckBox" fmlaLink="$C$11" lockText="1" noThreeD="1"/>
</file>

<file path=xl/ctrlProps/ctrlProp177.xml><?xml version="1.0" encoding="utf-8"?>
<formControlPr xmlns="http://schemas.microsoft.com/office/spreadsheetml/2009/9/main" objectType="CheckBox" fmlaLink="$C$14" lockText="1" noThreeD="1"/>
</file>

<file path=xl/ctrlProps/ctrlProp178.xml><?xml version="1.0" encoding="utf-8"?>
<formControlPr xmlns="http://schemas.microsoft.com/office/spreadsheetml/2009/9/main" objectType="CheckBox" fmlaLink="$D$14" lockText="1" noThreeD="1"/>
</file>

<file path=xl/ctrlProps/ctrlProp179.xml><?xml version="1.0" encoding="utf-8"?>
<formControlPr xmlns="http://schemas.microsoft.com/office/spreadsheetml/2009/9/main" objectType="CheckBox" fmlaLink="$E$14" lockText="1" noThreeD="1"/>
</file>

<file path=xl/ctrlProps/ctrlProp18.xml><?xml version="1.0" encoding="utf-8"?>
<formControlPr xmlns="http://schemas.microsoft.com/office/spreadsheetml/2009/9/main" objectType="CheckBox" fmlaLink="$B$20" lockText="1" noThreeD="1"/>
</file>

<file path=xl/ctrlProps/ctrlProp180.xml><?xml version="1.0" encoding="utf-8"?>
<formControlPr xmlns="http://schemas.microsoft.com/office/spreadsheetml/2009/9/main" objectType="CheckBox" fmlaLink="$F$14" lockText="1" noThreeD="1"/>
</file>

<file path=xl/ctrlProps/ctrlProp181.xml><?xml version="1.0" encoding="utf-8"?>
<formControlPr xmlns="http://schemas.microsoft.com/office/spreadsheetml/2009/9/main" objectType="CheckBox" fmlaLink="$G$14" lockText="1" noThreeD="1"/>
</file>

<file path=xl/ctrlProps/ctrlProp182.xml><?xml version="1.0" encoding="utf-8"?>
<formControlPr xmlns="http://schemas.microsoft.com/office/spreadsheetml/2009/9/main" objectType="CheckBox" fmlaLink="$B$17" lockText="1" noThreeD="1"/>
</file>

<file path=xl/ctrlProps/ctrlProp183.xml><?xml version="1.0" encoding="utf-8"?>
<formControlPr xmlns="http://schemas.microsoft.com/office/spreadsheetml/2009/9/main" objectType="CheckBox" fmlaLink="$C$17" lockText="1" noThreeD="1"/>
</file>

<file path=xl/ctrlProps/ctrlProp184.xml><?xml version="1.0" encoding="utf-8"?>
<formControlPr xmlns="http://schemas.microsoft.com/office/spreadsheetml/2009/9/main" objectType="CheckBox" fmlaLink="$D$17" lockText="1" noThreeD="1"/>
</file>

<file path=xl/ctrlProps/ctrlProp185.xml><?xml version="1.0" encoding="utf-8"?>
<formControlPr xmlns="http://schemas.microsoft.com/office/spreadsheetml/2009/9/main" objectType="CheckBox" fmlaLink="$E$17" lockText="1" noThreeD="1"/>
</file>

<file path=xl/ctrlProps/ctrlProp186.xml><?xml version="1.0" encoding="utf-8"?>
<formControlPr xmlns="http://schemas.microsoft.com/office/spreadsheetml/2009/9/main" objectType="CheckBox" fmlaLink="$F$17" lockText="1" noThreeD="1"/>
</file>

<file path=xl/ctrlProps/ctrlProp187.xml><?xml version="1.0" encoding="utf-8"?>
<formControlPr xmlns="http://schemas.microsoft.com/office/spreadsheetml/2009/9/main" objectType="CheckBox" fmlaLink="$G$17" lockText="1" noThreeD="1"/>
</file>

<file path=xl/ctrlProps/ctrlProp188.xml><?xml version="1.0" encoding="utf-8"?>
<formControlPr xmlns="http://schemas.microsoft.com/office/spreadsheetml/2009/9/main" objectType="CheckBox" fmlaLink="$B$20" lockText="1" noThreeD="1"/>
</file>

<file path=xl/ctrlProps/ctrlProp189.xml><?xml version="1.0" encoding="utf-8"?>
<formControlPr xmlns="http://schemas.microsoft.com/office/spreadsheetml/2009/9/main" objectType="CheckBox" fmlaLink="$C$20" lockText="1" noThreeD="1"/>
</file>

<file path=xl/ctrlProps/ctrlProp19.xml><?xml version="1.0" encoding="utf-8"?>
<formControlPr xmlns="http://schemas.microsoft.com/office/spreadsheetml/2009/9/main" objectType="CheckBox" fmlaLink="$C$20" lockText="1" noThreeD="1"/>
</file>

<file path=xl/ctrlProps/ctrlProp190.xml><?xml version="1.0" encoding="utf-8"?>
<formControlPr xmlns="http://schemas.microsoft.com/office/spreadsheetml/2009/9/main" objectType="CheckBox" fmlaLink="$D$20" lockText="1" noThreeD="1"/>
</file>

<file path=xl/ctrlProps/ctrlProp191.xml><?xml version="1.0" encoding="utf-8"?>
<formControlPr xmlns="http://schemas.microsoft.com/office/spreadsheetml/2009/9/main" objectType="CheckBox" fmlaLink="$E$20" lockText="1" noThreeD="1"/>
</file>

<file path=xl/ctrlProps/ctrlProp192.xml><?xml version="1.0" encoding="utf-8"?>
<formControlPr xmlns="http://schemas.microsoft.com/office/spreadsheetml/2009/9/main" objectType="CheckBox" fmlaLink="$G$20" lockText="1" noThreeD="1"/>
</file>

<file path=xl/ctrlProps/ctrlProp193.xml><?xml version="1.0" encoding="utf-8"?>
<formControlPr xmlns="http://schemas.microsoft.com/office/spreadsheetml/2009/9/main" objectType="CheckBox" fmlaLink="$G$8" lockText="1" noThreeD="1"/>
</file>

<file path=xl/ctrlProps/ctrlProp194.xml><?xml version="1.0" encoding="utf-8"?>
<formControlPr xmlns="http://schemas.microsoft.com/office/spreadsheetml/2009/9/main" objectType="CheckBox" fmlaLink="$G$11" lockText="1" noThreeD="1"/>
</file>

<file path=xl/ctrlProps/ctrlProp195.xml><?xml version="1.0" encoding="utf-8"?>
<formControlPr xmlns="http://schemas.microsoft.com/office/spreadsheetml/2009/9/main" objectType="CheckBox" fmlaLink="$F$11" lockText="1" noThreeD="1"/>
</file>

<file path=xl/ctrlProps/ctrlProp196.xml><?xml version="1.0" encoding="utf-8"?>
<formControlPr xmlns="http://schemas.microsoft.com/office/spreadsheetml/2009/9/main" objectType="CheckBox" fmlaLink="$A$52" lockText="1" noThreeD="1"/>
</file>

<file path=xl/ctrlProps/ctrlProp197.xml><?xml version="1.0" encoding="utf-8"?>
<formControlPr xmlns="http://schemas.microsoft.com/office/spreadsheetml/2009/9/main" objectType="CheckBox" fmlaLink="$A$53" lockText="1" noThreeD="1"/>
</file>

<file path=xl/ctrlProps/ctrlProp198.xml><?xml version="1.0" encoding="utf-8"?>
<formControlPr xmlns="http://schemas.microsoft.com/office/spreadsheetml/2009/9/main" objectType="CheckBox" fmlaLink="$A$54" lockText="1" noThreeD="1"/>
</file>

<file path=xl/ctrlProps/ctrlProp199.xml><?xml version="1.0" encoding="utf-8"?>
<formControlPr xmlns="http://schemas.microsoft.com/office/spreadsheetml/2009/9/main" objectType="CheckBox" fmlaLink="$B$23" lockText="1" noThreeD="1"/>
</file>

<file path=xl/ctrlProps/ctrlProp2.xml><?xml version="1.0" encoding="utf-8"?>
<formControlPr xmlns="http://schemas.microsoft.com/office/spreadsheetml/2009/9/main" objectType="CheckBox" fmlaLink="$D$11" lockText="1" noThreeD="1"/>
</file>

<file path=xl/ctrlProps/ctrlProp20.xml><?xml version="1.0" encoding="utf-8"?>
<formControlPr xmlns="http://schemas.microsoft.com/office/spreadsheetml/2009/9/main" objectType="CheckBox" fmlaLink="$D$20" lockText="1" noThreeD="1"/>
</file>

<file path=xl/ctrlProps/ctrlProp200.xml><?xml version="1.0" encoding="utf-8"?>
<formControlPr xmlns="http://schemas.microsoft.com/office/spreadsheetml/2009/9/main" objectType="CheckBox" fmlaLink="$F$20" lockText="1" noThreeD="1"/>
</file>

<file path=xl/ctrlProps/ctrlProp201.xml><?xml version="1.0" encoding="utf-8"?>
<formControlPr xmlns="http://schemas.microsoft.com/office/spreadsheetml/2009/9/main" objectType="CheckBox" fmlaLink="$A$62" lockText="1" noThreeD="1"/>
</file>

<file path=xl/ctrlProps/ctrlProp202.xml><?xml version="1.0" encoding="utf-8"?>
<formControlPr xmlns="http://schemas.microsoft.com/office/spreadsheetml/2009/9/main" objectType="CheckBox" fmlaLink="$F$8" lockText="1" noThreeD="1"/>
</file>

<file path=xl/ctrlProps/ctrlProp203.xml><?xml version="1.0" encoding="utf-8"?>
<formControlPr xmlns="http://schemas.microsoft.com/office/spreadsheetml/2009/9/main" objectType="CheckBox" fmlaLink="$D$11" lockText="1" noThreeD="1"/>
</file>

<file path=xl/ctrlProps/ctrlProp204.xml><?xml version="1.0" encoding="utf-8"?>
<formControlPr xmlns="http://schemas.microsoft.com/office/spreadsheetml/2009/9/main" objectType="CheckBox" fmlaLink="$E$11" lockText="1" noThreeD="1"/>
</file>

<file path=xl/ctrlProps/ctrlProp205.xml><?xml version="1.0" encoding="utf-8"?>
<formControlPr xmlns="http://schemas.microsoft.com/office/spreadsheetml/2009/9/main" objectType="CheckBox" fmlaLink="$B$11" lockText="1" noThreeD="1"/>
</file>

<file path=xl/ctrlProps/ctrlProp206.xml><?xml version="1.0" encoding="utf-8"?>
<formControlPr xmlns="http://schemas.microsoft.com/office/spreadsheetml/2009/9/main" objectType="CheckBox" fmlaLink="$C$11" lockText="1" noThreeD="1"/>
</file>

<file path=xl/ctrlProps/ctrlProp207.xml><?xml version="1.0" encoding="utf-8"?>
<formControlPr xmlns="http://schemas.microsoft.com/office/spreadsheetml/2009/9/main" objectType="CheckBox" fmlaLink="$B$14" lockText="1" noThreeD="1"/>
</file>

<file path=xl/ctrlProps/ctrlProp208.xml><?xml version="1.0" encoding="utf-8"?>
<formControlPr xmlns="http://schemas.microsoft.com/office/spreadsheetml/2009/9/main" objectType="CheckBox" fmlaLink="$C$14" lockText="1" noThreeD="1"/>
</file>

<file path=xl/ctrlProps/ctrlProp209.xml><?xml version="1.0" encoding="utf-8"?>
<formControlPr xmlns="http://schemas.microsoft.com/office/spreadsheetml/2009/9/main" objectType="CheckBox" fmlaLink="$D$14" lockText="1" noThreeD="1"/>
</file>

<file path=xl/ctrlProps/ctrlProp21.xml><?xml version="1.0" encoding="utf-8"?>
<formControlPr xmlns="http://schemas.microsoft.com/office/spreadsheetml/2009/9/main" objectType="CheckBox" fmlaLink="$E$20" lockText="1" noThreeD="1"/>
</file>

<file path=xl/ctrlProps/ctrlProp210.xml><?xml version="1.0" encoding="utf-8"?>
<formControlPr xmlns="http://schemas.microsoft.com/office/spreadsheetml/2009/9/main" objectType="CheckBox" fmlaLink="$E$14" lockText="1" noThreeD="1"/>
</file>

<file path=xl/ctrlProps/ctrlProp211.xml><?xml version="1.0" encoding="utf-8"?>
<formControlPr xmlns="http://schemas.microsoft.com/office/spreadsheetml/2009/9/main" objectType="CheckBox" fmlaLink="$F$14" lockText="1" noThreeD="1"/>
</file>

<file path=xl/ctrlProps/ctrlProp212.xml><?xml version="1.0" encoding="utf-8"?>
<formControlPr xmlns="http://schemas.microsoft.com/office/spreadsheetml/2009/9/main" objectType="CheckBox" fmlaLink="$G$14" lockText="1" noThreeD="1"/>
</file>

<file path=xl/ctrlProps/ctrlProp213.xml><?xml version="1.0" encoding="utf-8"?>
<formControlPr xmlns="http://schemas.microsoft.com/office/spreadsheetml/2009/9/main" objectType="CheckBox" fmlaLink="$B$17" lockText="1" noThreeD="1"/>
</file>

<file path=xl/ctrlProps/ctrlProp214.xml><?xml version="1.0" encoding="utf-8"?>
<formControlPr xmlns="http://schemas.microsoft.com/office/spreadsheetml/2009/9/main" objectType="CheckBox" fmlaLink="$C$17" lockText="1" noThreeD="1"/>
</file>

<file path=xl/ctrlProps/ctrlProp215.xml><?xml version="1.0" encoding="utf-8"?>
<formControlPr xmlns="http://schemas.microsoft.com/office/spreadsheetml/2009/9/main" objectType="CheckBox" fmlaLink="$E$17" lockText="1" noThreeD="1"/>
</file>

<file path=xl/ctrlProps/ctrlProp216.xml><?xml version="1.0" encoding="utf-8"?>
<formControlPr xmlns="http://schemas.microsoft.com/office/spreadsheetml/2009/9/main" objectType="CheckBox" fmlaLink="$F$17" lockText="1" noThreeD="1"/>
</file>

<file path=xl/ctrlProps/ctrlProp217.xml><?xml version="1.0" encoding="utf-8"?>
<formControlPr xmlns="http://schemas.microsoft.com/office/spreadsheetml/2009/9/main" objectType="CheckBox" fmlaLink="$G$17" lockText="1" noThreeD="1"/>
</file>

<file path=xl/ctrlProps/ctrlProp218.xml><?xml version="1.0" encoding="utf-8"?>
<formControlPr xmlns="http://schemas.microsoft.com/office/spreadsheetml/2009/9/main" objectType="CheckBox" fmlaLink="$B$20" lockText="1" noThreeD="1"/>
</file>

<file path=xl/ctrlProps/ctrlProp219.xml><?xml version="1.0" encoding="utf-8"?>
<formControlPr xmlns="http://schemas.microsoft.com/office/spreadsheetml/2009/9/main" objectType="CheckBox" fmlaLink="$C$20" lockText="1" noThreeD="1"/>
</file>

<file path=xl/ctrlProps/ctrlProp22.xml><?xml version="1.0" encoding="utf-8"?>
<formControlPr xmlns="http://schemas.microsoft.com/office/spreadsheetml/2009/9/main" objectType="CheckBox" fmlaLink="$G$20" lockText="1" noThreeD="1"/>
</file>

<file path=xl/ctrlProps/ctrlProp220.xml><?xml version="1.0" encoding="utf-8"?>
<formControlPr xmlns="http://schemas.microsoft.com/office/spreadsheetml/2009/9/main" objectType="CheckBox" fmlaLink="$D$20" lockText="1" noThreeD="1"/>
</file>

<file path=xl/ctrlProps/ctrlProp221.xml><?xml version="1.0" encoding="utf-8"?>
<formControlPr xmlns="http://schemas.microsoft.com/office/spreadsheetml/2009/9/main" objectType="CheckBox" fmlaLink="$G$8" lockText="1" noThreeD="1"/>
</file>

<file path=xl/ctrlProps/ctrlProp222.xml><?xml version="1.0" encoding="utf-8"?>
<formControlPr xmlns="http://schemas.microsoft.com/office/spreadsheetml/2009/9/main" objectType="CheckBox" fmlaLink="$G$11" lockText="1" noThreeD="1"/>
</file>

<file path=xl/ctrlProps/ctrlProp223.xml><?xml version="1.0" encoding="utf-8"?>
<formControlPr xmlns="http://schemas.microsoft.com/office/spreadsheetml/2009/9/main" objectType="CheckBox" fmlaLink="$F$11" lockText="1" noThreeD="1"/>
</file>

<file path=xl/ctrlProps/ctrlProp224.xml><?xml version="1.0" encoding="utf-8"?>
<formControlPr xmlns="http://schemas.microsoft.com/office/spreadsheetml/2009/9/main" objectType="CheckBox" fmlaLink="$A$49" lockText="1" noThreeD="1"/>
</file>

<file path=xl/ctrlProps/ctrlProp225.xml><?xml version="1.0" encoding="utf-8"?>
<formControlPr xmlns="http://schemas.microsoft.com/office/spreadsheetml/2009/9/main" objectType="CheckBox" fmlaLink="$A$50" lockText="1" noThreeD="1"/>
</file>

<file path=xl/ctrlProps/ctrlProp226.xml><?xml version="1.0" encoding="utf-8"?>
<formControlPr xmlns="http://schemas.microsoft.com/office/spreadsheetml/2009/9/main" objectType="CheckBox" fmlaLink="$A$51" lockText="1" noThreeD="1"/>
</file>

<file path=xl/ctrlProps/ctrlProp227.xml><?xml version="1.0" encoding="utf-8"?>
<formControlPr xmlns="http://schemas.microsoft.com/office/spreadsheetml/2009/9/main" objectType="CheckBox" fmlaLink="$C$8" lockText="1" noThreeD="1"/>
</file>

<file path=xl/ctrlProps/ctrlProp228.xml><?xml version="1.0" encoding="utf-8"?>
<formControlPr xmlns="http://schemas.microsoft.com/office/spreadsheetml/2009/9/main" objectType="CheckBox" fmlaLink="$D$8" lockText="1" noThreeD="1"/>
</file>

<file path=xl/ctrlProps/ctrlProp229.xml><?xml version="1.0" encoding="utf-8"?>
<formControlPr xmlns="http://schemas.microsoft.com/office/spreadsheetml/2009/9/main" objectType="CheckBox" fmlaLink="$A$59" lockText="1" noThreeD="1"/>
</file>

<file path=xl/ctrlProps/ctrlProp23.xml><?xml version="1.0" encoding="utf-8"?>
<formControlPr xmlns="http://schemas.microsoft.com/office/spreadsheetml/2009/9/main" objectType="CheckBox" fmlaLink="$G$8" lockText="1" noThreeD="1"/>
</file>

<file path=xl/ctrlProps/ctrlProp230.xml><?xml version="1.0" encoding="utf-8"?>
<formControlPr xmlns="http://schemas.microsoft.com/office/spreadsheetml/2009/9/main" objectType="CheckBox" fmlaLink="$F$8" lockText="1" noThreeD="1"/>
</file>

<file path=xl/ctrlProps/ctrlProp231.xml><?xml version="1.0" encoding="utf-8"?>
<formControlPr xmlns="http://schemas.microsoft.com/office/spreadsheetml/2009/9/main" objectType="CheckBox" fmlaLink="$D$11" lockText="1" noThreeD="1"/>
</file>

<file path=xl/ctrlProps/ctrlProp232.xml><?xml version="1.0" encoding="utf-8"?>
<formControlPr xmlns="http://schemas.microsoft.com/office/spreadsheetml/2009/9/main" objectType="CheckBox" fmlaLink="$E$11" lockText="1" noThreeD="1"/>
</file>

<file path=xl/ctrlProps/ctrlProp233.xml><?xml version="1.0" encoding="utf-8"?>
<formControlPr xmlns="http://schemas.microsoft.com/office/spreadsheetml/2009/9/main" objectType="CheckBox" fmlaLink="$B$11" lockText="1" noThreeD="1"/>
</file>

<file path=xl/ctrlProps/ctrlProp234.xml><?xml version="1.0" encoding="utf-8"?>
<formControlPr xmlns="http://schemas.microsoft.com/office/spreadsheetml/2009/9/main" objectType="CheckBox" fmlaLink="$C$11" lockText="1" noThreeD="1"/>
</file>

<file path=xl/ctrlProps/ctrlProp235.xml><?xml version="1.0" encoding="utf-8"?>
<formControlPr xmlns="http://schemas.microsoft.com/office/spreadsheetml/2009/9/main" objectType="CheckBox" fmlaLink="$B$14" lockText="1" noThreeD="1"/>
</file>

<file path=xl/ctrlProps/ctrlProp236.xml><?xml version="1.0" encoding="utf-8"?>
<formControlPr xmlns="http://schemas.microsoft.com/office/spreadsheetml/2009/9/main" objectType="CheckBox" fmlaLink="$C$14" lockText="1" noThreeD="1"/>
</file>

<file path=xl/ctrlProps/ctrlProp237.xml><?xml version="1.0" encoding="utf-8"?>
<formControlPr xmlns="http://schemas.microsoft.com/office/spreadsheetml/2009/9/main" objectType="CheckBox" fmlaLink="$D$14" lockText="1" noThreeD="1"/>
</file>

<file path=xl/ctrlProps/ctrlProp238.xml><?xml version="1.0" encoding="utf-8"?>
<formControlPr xmlns="http://schemas.microsoft.com/office/spreadsheetml/2009/9/main" objectType="CheckBox" fmlaLink="$E$14" lockText="1" noThreeD="1"/>
</file>

<file path=xl/ctrlProps/ctrlProp239.xml><?xml version="1.0" encoding="utf-8"?>
<formControlPr xmlns="http://schemas.microsoft.com/office/spreadsheetml/2009/9/main" objectType="CheckBox" fmlaLink="$F$14" lockText="1" noThreeD="1"/>
</file>

<file path=xl/ctrlProps/ctrlProp24.xml><?xml version="1.0" encoding="utf-8"?>
<formControlPr xmlns="http://schemas.microsoft.com/office/spreadsheetml/2009/9/main" objectType="CheckBox" fmlaLink="$G$11" lockText="1" noThreeD="1"/>
</file>

<file path=xl/ctrlProps/ctrlProp240.xml><?xml version="1.0" encoding="utf-8"?>
<formControlPr xmlns="http://schemas.microsoft.com/office/spreadsheetml/2009/9/main" objectType="CheckBox" fmlaLink="$G$14" lockText="1" noThreeD="1"/>
</file>

<file path=xl/ctrlProps/ctrlProp241.xml><?xml version="1.0" encoding="utf-8"?>
<formControlPr xmlns="http://schemas.microsoft.com/office/spreadsheetml/2009/9/main" objectType="CheckBox" fmlaLink="$B$17" lockText="1" noThreeD="1"/>
</file>

<file path=xl/ctrlProps/ctrlProp242.xml><?xml version="1.0" encoding="utf-8"?>
<formControlPr xmlns="http://schemas.microsoft.com/office/spreadsheetml/2009/9/main" objectType="CheckBox" fmlaLink="$C$17" lockText="1" noThreeD="1"/>
</file>

<file path=xl/ctrlProps/ctrlProp243.xml><?xml version="1.0" encoding="utf-8"?>
<formControlPr xmlns="http://schemas.microsoft.com/office/spreadsheetml/2009/9/main" objectType="CheckBox" fmlaLink="$D$17" lockText="1" noThreeD="1"/>
</file>

<file path=xl/ctrlProps/ctrlProp244.xml><?xml version="1.0" encoding="utf-8"?>
<formControlPr xmlns="http://schemas.microsoft.com/office/spreadsheetml/2009/9/main" objectType="CheckBox" fmlaLink="$E$17" lockText="1" noThreeD="1"/>
</file>

<file path=xl/ctrlProps/ctrlProp245.xml><?xml version="1.0" encoding="utf-8"?>
<formControlPr xmlns="http://schemas.microsoft.com/office/spreadsheetml/2009/9/main" objectType="CheckBox" fmlaLink="$F$17" lockText="1" noThreeD="1"/>
</file>

<file path=xl/ctrlProps/ctrlProp246.xml><?xml version="1.0" encoding="utf-8"?>
<formControlPr xmlns="http://schemas.microsoft.com/office/spreadsheetml/2009/9/main" objectType="CheckBox" fmlaLink="$G$17" lockText="1" noThreeD="1"/>
</file>

<file path=xl/ctrlProps/ctrlProp247.xml><?xml version="1.0" encoding="utf-8"?>
<formControlPr xmlns="http://schemas.microsoft.com/office/spreadsheetml/2009/9/main" objectType="CheckBox" fmlaLink="$B$20" lockText="1" noThreeD="1"/>
</file>

<file path=xl/ctrlProps/ctrlProp248.xml><?xml version="1.0" encoding="utf-8"?>
<formControlPr xmlns="http://schemas.microsoft.com/office/spreadsheetml/2009/9/main" objectType="CheckBox" fmlaLink="$C$20" lockText="1" noThreeD="1"/>
</file>

<file path=xl/ctrlProps/ctrlProp249.xml><?xml version="1.0" encoding="utf-8"?>
<formControlPr xmlns="http://schemas.microsoft.com/office/spreadsheetml/2009/9/main" objectType="CheckBox" fmlaLink="$D$20" lockText="1" noThreeD="1"/>
</file>

<file path=xl/ctrlProps/ctrlProp25.xml><?xml version="1.0" encoding="utf-8"?>
<formControlPr xmlns="http://schemas.microsoft.com/office/spreadsheetml/2009/9/main" objectType="CheckBox" fmlaLink="$F$11" lockText="1" noThreeD="1"/>
</file>

<file path=xl/ctrlProps/ctrlProp250.xml><?xml version="1.0" encoding="utf-8"?>
<formControlPr xmlns="http://schemas.microsoft.com/office/spreadsheetml/2009/9/main" objectType="CheckBox" fmlaLink="$G$8" lockText="1" noThreeD="1"/>
</file>

<file path=xl/ctrlProps/ctrlProp251.xml><?xml version="1.0" encoding="utf-8"?>
<formControlPr xmlns="http://schemas.microsoft.com/office/spreadsheetml/2009/9/main" objectType="CheckBox" fmlaLink="$G$11" lockText="1" noThreeD="1"/>
</file>

<file path=xl/ctrlProps/ctrlProp252.xml><?xml version="1.0" encoding="utf-8"?>
<formControlPr xmlns="http://schemas.microsoft.com/office/spreadsheetml/2009/9/main" objectType="CheckBox" fmlaLink="$F$11" lockText="1" noThreeD="1"/>
</file>

<file path=xl/ctrlProps/ctrlProp253.xml><?xml version="1.0" encoding="utf-8"?>
<formControlPr xmlns="http://schemas.microsoft.com/office/spreadsheetml/2009/9/main" objectType="CheckBox" fmlaLink="$A$49" lockText="1" noThreeD="1"/>
</file>

<file path=xl/ctrlProps/ctrlProp254.xml><?xml version="1.0" encoding="utf-8"?>
<formControlPr xmlns="http://schemas.microsoft.com/office/spreadsheetml/2009/9/main" objectType="CheckBox" fmlaLink="$A$50" lockText="1" noThreeD="1"/>
</file>

<file path=xl/ctrlProps/ctrlProp255.xml><?xml version="1.0" encoding="utf-8"?>
<formControlPr xmlns="http://schemas.microsoft.com/office/spreadsheetml/2009/9/main" objectType="CheckBox" fmlaLink="$A$51" lockText="1" noThreeD="1"/>
</file>

<file path=xl/ctrlProps/ctrlProp256.xml><?xml version="1.0" encoding="utf-8"?>
<formControlPr xmlns="http://schemas.microsoft.com/office/spreadsheetml/2009/9/main" objectType="CheckBox" fmlaLink="$E$8" lockText="1" noThreeD="1"/>
</file>

<file path=xl/ctrlProps/ctrlProp257.xml><?xml version="1.0" encoding="utf-8"?>
<formControlPr xmlns="http://schemas.microsoft.com/office/spreadsheetml/2009/9/main" objectType="CheckBox" fmlaLink="$A$59" lockText="1" noThreeD="1"/>
</file>

<file path=xl/ctrlProps/ctrlProp258.xml><?xml version="1.0" encoding="utf-8"?>
<formControlPr xmlns="http://schemas.microsoft.com/office/spreadsheetml/2009/9/main" objectType="CheckBox" fmlaLink="$F$8" lockText="1" noThreeD="1"/>
</file>

<file path=xl/ctrlProps/ctrlProp259.xml><?xml version="1.0" encoding="utf-8"?>
<formControlPr xmlns="http://schemas.microsoft.com/office/spreadsheetml/2009/9/main" objectType="CheckBox" fmlaLink="$D$11" lockText="1" noThreeD="1"/>
</file>

<file path=xl/ctrlProps/ctrlProp26.xml><?xml version="1.0" encoding="utf-8"?>
<formControlPr xmlns="http://schemas.microsoft.com/office/spreadsheetml/2009/9/main" objectType="CheckBox" fmlaLink="$A$49" lockText="1" noThreeD="1"/>
</file>

<file path=xl/ctrlProps/ctrlProp260.xml><?xml version="1.0" encoding="utf-8"?>
<formControlPr xmlns="http://schemas.microsoft.com/office/spreadsheetml/2009/9/main" objectType="CheckBox" fmlaLink="$E$11" lockText="1" noThreeD="1"/>
</file>

<file path=xl/ctrlProps/ctrlProp261.xml><?xml version="1.0" encoding="utf-8"?>
<formControlPr xmlns="http://schemas.microsoft.com/office/spreadsheetml/2009/9/main" objectType="CheckBox" fmlaLink="$C$11" lockText="1" noThreeD="1"/>
</file>

<file path=xl/ctrlProps/ctrlProp262.xml><?xml version="1.0" encoding="utf-8"?>
<formControlPr xmlns="http://schemas.microsoft.com/office/spreadsheetml/2009/9/main" objectType="CheckBox" fmlaLink="$B$14" lockText="1" noThreeD="1"/>
</file>

<file path=xl/ctrlProps/ctrlProp263.xml><?xml version="1.0" encoding="utf-8"?>
<formControlPr xmlns="http://schemas.microsoft.com/office/spreadsheetml/2009/9/main" objectType="CheckBox" fmlaLink="$C$14" lockText="1" noThreeD="1"/>
</file>

<file path=xl/ctrlProps/ctrlProp264.xml><?xml version="1.0" encoding="utf-8"?>
<formControlPr xmlns="http://schemas.microsoft.com/office/spreadsheetml/2009/9/main" objectType="CheckBox" fmlaLink="$D$14" lockText="1" noThreeD="1"/>
</file>

<file path=xl/ctrlProps/ctrlProp265.xml><?xml version="1.0" encoding="utf-8"?>
<formControlPr xmlns="http://schemas.microsoft.com/office/spreadsheetml/2009/9/main" objectType="CheckBox" fmlaLink="$E$14" lockText="1" noThreeD="1"/>
</file>

<file path=xl/ctrlProps/ctrlProp266.xml><?xml version="1.0" encoding="utf-8"?>
<formControlPr xmlns="http://schemas.microsoft.com/office/spreadsheetml/2009/9/main" objectType="CheckBox" fmlaLink="$F$14" lockText="1" noThreeD="1"/>
</file>

<file path=xl/ctrlProps/ctrlProp267.xml><?xml version="1.0" encoding="utf-8"?>
<formControlPr xmlns="http://schemas.microsoft.com/office/spreadsheetml/2009/9/main" objectType="CheckBox" fmlaLink="$G$14" lockText="1" noThreeD="1"/>
</file>

<file path=xl/ctrlProps/ctrlProp268.xml><?xml version="1.0" encoding="utf-8"?>
<formControlPr xmlns="http://schemas.microsoft.com/office/spreadsheetml/2009/9/main" objectType="CheckBox" fmlaLink="$B$17" lockText="1" noThreeD="1"/>
</file>

<file path=xl/ctrlProps/ctrlProp269.xml><?xml version="1.0" encoding="utf-8"?>
<formControlPr xmlns="http://schemas.microsoft.com/office/spreadsheetml/2009/9/main" objectType="CheckBox" fmlaLink="$C$17" lockText="1" noThreeD="1"/>
</file>

<file path=xl/ctrlProps/ctrlProp27.xml><?xml version="1.0" encoding="utf-8"?>
<formControlPr xmlns="http://schemas.microsoft.com/office/spreadsheetml/2009/9/main" objectType="CheckBox" fmlaLink="$A$50" lockText="1" noThreeD="1"/>
</file>

<file path=xl/ctrlProps/ctrlProp270.xml><?xml version="1.0" encoding="utf-8"?>
<formControlPr xmlns="http://schemas.microsoft.com/office/spreadsheetml/2009/9/main" objectType="CheckBox" fmlaLink="$D$17" lockText="1" noThreeD="1"/>
</file>

<file path=xl/ctrlProps/ctrlProp271.xml><?xml version="1.0" encoding="utf-8"?>
<formControlPr xmlns="http://schemas.microsoft.com/office/spreadsheetml/2009/9/main" objectType="CheckBox" fmlaLink="$E$17" lockText="1" noThreeD="1"/>
</file>

<file path=xl/ctrlProps/ctrlProp272.xml><?xml version="1.0" encoding="utf-8"?>
<formControlPr xmlns="http://schemas.microsoft.com/office/spreadsheetml/2009/9/main" objectType="CheckBox" fmlaLink="$F$17" lockText="1" noThreeD="1"/>
</file>

<file path=xl/ctrlProps/ctrlProp273.xml><?xml version="1.0" encoding="utf-8"?>
<formControlPr xmlns="http://schemas.microsoft.com/office/spreadsheetml/2009/9/main" objectType="CheckBox" fmlaLink="$G$17" lockText="1" noThreeD="1"/>
</file>

<file path=xl/ctrlProps/ctrlProp274.xml><?xml version="1.0" encoding="utf-8"?>
<formControlPr xmlns="http://schemas.microsoft.com/office/spreadsheetml/2009/9/main" objectType="CheckBox" fmlaLink="$B$20" lockText="1" noThreeD="1"/>
</file>

<file path=xl/ctrlProps/ctrlProp275.xml><?xml version="1.0" encoding="utf-8"?>
<formControlPr xmlns="http://schemas.microsoft.com/office/spreadsheetml/2009/9/main" objectType="CheckBox" fmlaLink="$C$20" lockText="1" noThreeD="1"/>
</file>

<file path=xl/ctrlProps/ctrlProp276.xml><?xml version="1.0" encoding="utf-8"?>
<formControlPr xmlns="http://schemas.microsoft.com/office/spreadsheetml/2009/9/main" objectType="CheckBox" fmlaLink="$G$8" lockText="1" noThreeD="1"/>
</file>

<file path=xl/ctrlProps/ctrlProp277.xml><?xml version="1.0" encoding="utf-8"?>
<formControlPr xmlns="http://schemas.microsoft.com/office/spreadsheetml/2009/9/main" objectType="CheckBox" fmlaLink="$G$11" lockText="1" noThreeD="1"/>
</file>

<file path=xl/ctrlProps/ctrlProp278.xml><?xml version="1.0" encoding="utf-8"?>
<formControlPr xmlns="http://schemas.microsoft.com/office/spreadsheetml/2009/9/main" objectType="CheckBox" fmlaLink="$F$11" lockText="1" noThreeD="1"/>
</file>

<file path=xl/ctrlProps/ctrlProp279.xml><?xml version="1.0" encoding="utf-8"?>
<formControlPr xmlns="http://schemas.microsoft.com/office/spreadsheetml/2009/9/main" objectType="CheckBox" fmlaLink="$A$49" lockText="1" noThreeD="1"/>
</file>

<file path=xl/ctrlProps/ctrlProp28.xml><?xml version="1.0" encoding="utf-8"?>
<formControlPr xmlns="http://schemas.microsoft.com/office/spreadsheetml/2009/9/main" objectType="CheckBox" fmlaLink="$A$51" lockText="1" noThreeD="1"/>
</file>

<file path=xl/ctrlProps/ctrlProp280.xml><?xml version="1.0" encoding="utf-8"?>
<formControlPr xmlns="http://schemas.microsoft.com/office/spreadsheetml/2009/9/main" objectType="CheckBox" fmlaLink="$A$50" lockText="1" noThreeD="1"/>
</file>

<file path=xl/ctrlProps/ctrlProp281.xml><?xml version="1.0" encoding="utf-8"?>
<formControlPr xmlns="http://schemas.microsoft.com/office/spreadsheetml/2009/9/main" objectType="CheckBox" fmlaLink="$A$51" lockText="1" noThreeD="1"/>
</file>

<file path=xl/ctrlProps/ctrlProp282.xml><?xml version="1.0" encoding="utf-8"?>
<formControlPr xmlns="http://schemas.microsoft.com/office/spreadsheetml/2009/9/main" objectType="CheckBox" fmlaLink="$D$8" lockText="1" noThreeD="1"/>
</file>

<file path=xl/ctrlProps/ctrlProp283.xml><?xml version="1.0" encoding="utf-8"?>
<formControlPr xmlns="http://schemas.microsoft.com/office/spreadsheetml/2009/9/main" objectType="CheckBox" fmlaLink="$E$8" lockText="1" noThreeD="1"/>
</file>

<file path=xl/ctrlProps/ctrlProp284.xml><?xml version="1.0" encoding="utf-8"?>
<formControlPr xmlns="http://schemas.microsoft.com/office/spreadsheetml/2009/9/main" objectType="CheckBox" fmlaLink="$A$59" lockText="1" noThreeD="1"/>
</file>

<file path=xl/ctrlProps/ctrlProp285.xml><?xml version="1.0" encoding="utf-8"?>
<formControlPr xmlns="http://schemas.microsoft.com/office/spreadsheetml/2009/9/main" objectType="CheckBox" fmlaLink="$F$8" lockText="1" noThreeD="1"/>
</file>

<file path=xl/ctrlProps/ctrlProp286.xml><?xml version="1.0" encoding="utf-8"?>
<formControlPr xmlns="http://schemas.microsoft.com/office/spreadsheetml/2009/9/main" objectType="CheckBox" fmlaLink="$D$11" lockText="1" noThreeD="1"/>
</file>

<file path=xl/ctrlProps/ctrlProp287.xml><?xml version="1.0" encoding="utf-8"?>
<formControlPr xmlns="http://schemas.microsoft.com/office/spreadsheetml/2009/9/main" objectType="CheckBox" fmlaLink="$E$11" lockText="1" noThreeD="1"/>
</file>

<file path=xl/ctrlProps/ctrlProp288.xml><?xml version="1.0" encoding="utf-8"?>
<formControlPr xmlns="http://schemas.microsoft.com/office/spreadsheetml/2009/9/main" objectType="CheckBox" fmlaLink="$B$11" lockText="1" noThreeD="1"/>
</file>

<file path=xl/ctrlProps/ctrlProp289.xml><?xml version="1.0" encoding="utf-8"?>
<formControlPr xmlns="http://schemas.microsoft.com/office/spreadsheetml/2009/9/main" objectType="CheckBox" fmlaLink="$C$11" lockText="1" noThreeD="1"/>
</file>

<file path=xl/ctrlProps/ctrlProp29.xml><?xml version="1.0" encoding="utf-8"?>
<formControlPr xmlns="http://schemas.microsoft.com/office/spreadsheetml/2009/9/main" objectType="CheckBox" fmlaLink="$A$59" lockText="1" noThreeD="1"/>
</file>

<file path=xl/ctrlProps/ctrlProp290.xml><?xml version="1.0" encoding="utf-8"?>
<formControlPr xmlns="http://schemas.microsoft.com/office/spreadsheetml/2009/9/main" objectType="CheckBox" fmlaLink="$B$14" lockText="1" noThreeD="1"/>
</file>

<file path=xl/ctrlProps/ctrlProp291.xml><?xml version="1.0" encoding="utf-8"?>
<formControlPr xmlns="http://schemas.microsoft.com/office/spreadsheetml/2009/9/main" objectType="CheckBox" fmlaLink="$C$14" lockText="1" noThreeD="1"/>
</file>

<file path=xl/ctrlProps/ctrlProp292.xml><?xml version="1.0" encoding="utf-8"?>
<formControlPr xmlns="http://schemas.microsoft.com/office/spreadsheetml/2009/9/main" objectType="CheckBox" fmlaLink="$D$14" lockText="1" noThreeD="1"/>
</file>

<file path=xl/ctrlProps/ctrlProp293.xml><?xml version="1.0" encoding="utf-8"?>
<formControlPr xmlns="http://schemas.microsoft.com/office/spreadsheetml/2009/9/main" objectType="CheckBox" fmlaLink="$E$14" lockText="1" noThreeD="1"/>
</file>

<file path=xl/ctrlProps/ctrlProp294.xml><?xml version="1.0" encoding="utf-8"?>
<formControlPr xmlns="http://schemas.microsoft.com/office/spreadsheetml/2009/9/main" objectType="CheckBox" fmlaLink="$F$14" lockText="1" noThreeD="1"/>
</file>

<file path=xl/ctrlProps/ctrlProp295.xml><?xml version="1.0" encoding="utf-8"?>
<formControlPr xmlns="http://schemas.microsoft.com/office/spreadsheetml/2009/9/main" objectType="CheckBox" fmlaLink="$G$14" lockText="1" noThreeD="1"/>
</file>

<file path=xl/ctrlProps/ctrlProp296.xml><?xml version="1.0" encoding="utf-8"?>
<formControlPr xmlns="http://schemas.microsoft.com/office/spreadsheetml/2009/9/main" objectType="CheckBox" fmlaLink="$B$17" lockText="1" noThreeD="1"/>
</file>

<file path=xl/ctrlProps/ctrlProp297.xml><?xml version="1.0" encoding="utf-8"?>
<formControlPr xmlns="http://schemas.microsoft.com/office/spreadsheetml/2009/9/main" objectType="CheckBox" fmlaLink="$C$17" lockText="1" noThreeD="1"/>
</file>

<file path=xl/ctrlProps/ctrlProp298.xml><?xml version="1.0" encoding="utf-8"?>
<formControlPr xmlns="http://schemas.microsoft.com/office/spreadsheetml/2009/9/main" objectType="CheckBox" fmlaLink="$D$17" lockText="1" noThreeD="1"/>
</file>

<file path=xl/ctrlProps/ctrlProp299.xml><?xml version="1.0" encoding="utf-8"?>
<formControlPr xmlns="http://schemas.microsoft.com/office/spreadsheetml/2009/9/main" objectType="CheckBox" fmlaLink="$F$17" lockText="1" noThreeD="1"/>
</file>

<file path=xl/ctrlProps/ctrlProp3.xml><?xml version="1.0" encoding="utf-8"?>
<formControlPr xmlns="http://schemas.microsoft.com/office/spreadsheetml/2009/9/main" objectType="CheckBox" fmlaLink="$E$11" lockText="1" noThreeD="1"/>
</file>

<file path=xl/ctrlProps/ctrlProp30.xml><?xml version="1.0" encoding="utf-8"?>
<formControlPr xmlns="http://schemas.microsoft.com/office/spreadsheetml/2009/9/main" objectType="CheckBox" fmlaLink="$F$8" lockText="1" noThreeD="1"/>
</file>

<file path=xl/ctrlProps/ctrlProp300.xml><?xml version="1.0" encoding="utf-8"?>
<formControlPr xmlns="http://schemas.microsoft.com/office/spreadsheetml/2009/9/main" objectType="CheckBox" fmlaLink="$G$17" lockText="1" noThreeD="1"/>
</file>

<file path=xl/ctrlProps/ctrlProp301.xml><?xml version="1.0" encoding="utf-8"?>
<formControlPr xmlns="http://schemas.microsoft.com/office/spreadsheetml/2009/9/main" objectType="CheckBox" fmlaLink="$B$20" lockText="1" noThreeD="1"/>
</file>

<file path=xl/ctrlProps/ctrlProp302.xml><?xml version="1.0" encoding="utf-8"?>
<formControlPr xmlns="http://schemas.microsoft.com/office/spreadsheetml/2009/9/main" objectType="CheckBox" fmlaLink="$C$20" lockText="1" noThreeD="1"/>
</file>

<file path=xl/ctrlProps/ctrlProp303.xml><?xml version="1.0" encoding="utf-8"?>
<formControlPr xmlns="http://schemas.microsoft.com/office/spreadsheetml/2009/9/main" objectType="CheckBox" fmlaLink="$G$8" lockText="1" noThreeD="1"/>
</file>

<file path=xl/ctrlProps/ctrlProp304.xml><?xml version="1.0" encoding="utf-8"?>
<formControlPr xmlns="http://schemas.microsoft.com/office/spreadsheetml/2009/9/main" objectType="CheckBox" fmlaLink="$F$11" lockText="1" noThreeD="1"/>
</file>

<file path=xl/ctrlProps/ctrlProp305.xml><?xml version="1.0" encoding="utf-8"?>
<formControlPr xmlns="http://schemas.microsoft.com/office/spreadsheetml/2009/9/main" objectType="CheckBox" fmlaLink="$A$49" lockText="1" noThreeD="1"/>
</file>

<file path=xl/ctrlProps/ctrlProp306.xml><?xml version="1.0" encoding="utf-8"?>
<formControlPr xmlns="http://schemas.microsoft.com/office/spreadsheetml/2009/9/main" objectType="CheckBox" fmlaLink="$A$50" lockText="1" noThreeD="1"/>
</file>

<file path=xl/ctrlProps/ctrlProp307.xml><?xml version="1.0" encoding="utf-8"?>
<formControlPr xmlns="http://schemas.microsoft.com/office/spreadsheetml/2009/9/main" objectType="CheckBox" fmlaLink="$A$51" lockText="1" noThreeD="1"/>
</file>

<file path=xl/ctrlProps/ctrlProp308.xml><?xml version="1.0" encoding="utf-8"?>
<formControlPr xmlns="http://schemas.microsoft.com/office/spreadsheetml/2009/9/main" objectType="CheckBox" fmlaLink="$D$8" lockText="1" noThreeD="1"/>
</file>

<file path=xl/ctrlProps/ctrlProp309.xml><?xml version="1.0" encoding="utf-8"?>
<formControlPr xmlns="http://schemas.microsoft.com/office/spreadsheetml/2009/9/main" objectType="CheckBox" fmlaLink="$E$8" lockText="1" noThreeD="1"/>
</file>

<file path=xl/ctrlProps/ctrlProp31.xml><?xml version="1.0" encoding="utf-8"?>
<formControlPr xmlns="http://schemas.microsoft.com/office/spreadsheetml/2009/9/main" objectType="CheckBox" fmlaLink="$D$11" lockText="1" noThreeD="1"/>
</file>

<file path=xl/ctrlProps/ctrlProp310.xml><?xml version="1.0" encoding="utf-8"?>
<formControlPr xmlns="http://schemas.microsoft.com/office/spreadsheetml/2009/9/main" objectType="CheckBox" fmlaLink="$A$59" lockText="1" noThreeD="1"/>
</file>

<file path=xl/ctrlProps/ctrlProp311.xml><?xml version="1.0" encoding="utf-8"?>
<formControlPr xmlns="http://schemas.microsoft.com/office/spreadsheetml/2009/9/main" objectType="CheckBox" fmlaLink="$F$8" lockText="1" noThreeD="1"/>
</file>

<file path=xl/ctrlProps/ctrlProp312.xml><?xml version="1.0" encoding="utf-8"?>
<formControlPr xmlns="http://schemas.microsoft.com/office/spreadsheetml/2009/9/main" objectType="CheckBox" fmlaLink="$D$11" lockText="1" noThreeD="1"/>
</file>

<file path=xl/ctrlProps/ctrlProp313.xml><?xml version="1.0" encoding="utf-8"?>
<formControlPr xmlns="http://schemas.microsoft.com/office/spreadsheetml/2009/9/main" objectType="CheckBox" fmlaLink="$E$11" lockText="1" noThreeD="1"/>
</file>

<file path=xl/ctrlProps/ctrlProp314.xml><?xml version="1.0" encoding="utf-8"?>
<formControlPr xmlns="http://schemas.microsoft.com/office/spreadsheetml/2009/9/main" objectType="CheckBox" fmlaLink="$B$11" lockText="1" noThreeD="1"/>
</file>

<file path=xl/ctrlProps/ctrlProp315.xml><?xml version="1.0" encoding="utf-8"?>
<formControlPr xmlns="http://schemas.microsoft.com/office/spreadsheetml/2009/9/main" objectType="CheckBox" fmlaLink="$C$11" lockText="1" noThreeD="1"/>
</file>

<file path=xl/ctrlProps/ctrlProp316.xml><?xml version="1.0" encoding="utf-8"?>
<formControlPr xmlns="http://schemas.microsoft.com/office/spreadsheetml/2009/9/main" objectType="CheckBox" fmlaLink="$B$14" lockText="1" noThreeD="1"/>
</file>

<file path=xl/ctrlProps/ctrlProp317.xml><?xml version="1.0" encoding="utf-8"?>
<formControlPr xmlns="http://schemas.microsoft.com/office/spreadsheetml/2009/9/main" objectType="CheckBox" fmlaLink="$C$14" lockText="1" noThreeD="1"/>
</file>

<file path=xl/ctrlProps/ctrlProp318.xml><?xml version="1.0" encoding="utf-8"?>
<formControlPr xmlns="http://schemas.microsoft.com/office/spreadsheetml/2009/9/main" objectType="CheckBox" fmlaLink="$D$14" lockText="1" noThreeD="1"/>
</file>

<file path=xl/ctrlProps/ctrlProp319.xml><?xml version="1.0" encoding="utf-8"?>
<formControlPr xmlns="http://schemas.microsoft.com/office/spreadsheetml/2009/9/main" objectType="CheckBox" fmlaLink="$E$14" lockText="1" noThreeD="1"/>
</file>

<file path=xl/ctrlProps/ctrlProp32.xml><?xml version="1.0" encoding="utf-8"?>
<formControlPr xmlns="http://schemas.microsoft.com/office/spreadsheetml/2009/9/main" objectType="CheckBox" fmlaLink="$E$11" lockText="1" noThreeD="1"/>
</file>

<file path=xl/ctrlProps/ctrlProp320.xml><?xml version="1.0" encoding="utf-8"?>
<formControlPr xmlns="http://schemas.microsoft.com/office/spreadsheetml/2009/9/main" objectType="CheckBox" fmlaLink="$F$14" lockText="1" noThreeD="1"/>
</file>

<file path=xl/ctrlProps/ctrlProp321.xml><?xml version="1.0" encoding="utf-8"?>
<formControlPr xmlns="http://schemas.microsoft.com/office/spreadsheetml/2009/9/main" objectType="CheckBox" fmlaLink="$G$14" lockText="1" noThreeD="1"/>
</file>

<file path=xl/ctrlProps/ctrlProp322.xml><?xml version="1.0" encoding="utf-8"?>
<formControlPr xmlns="http://schemas.microsoft.com/office/spreadsheetml/2009/9/main" objectType="CheckBox" fmlaLink="$B$17" lockText="1" noThreeD="1"/>
</file>

<file path=xl/ctrlProps/ctrlProp323.xml><?xml version="1.0" encoding="utf-8"?>
<formControlPr xmlns="http://schemas.microsoft.com/office/spreadsheetml/2009/9/main" objectType="CheckBox" fmlaLink="$D$17" lockText="1" noThreeD="1"/>
</file>

<file path=xl/ctrlProps/ctrlProp324.xml><?xml version="1.0" encoding="utf-8"?>
<formControlPr xmlns="http://schemas.microsoft.com/office/spreadsheetml/2009/9/main" objectType="CheckBox" fmlaLink="$E$17" lockText="1" noThreeD="1"/>
</file>

<file path=xl/ctrlProps/ctrlProp325.xml><?xml version="1.0" encoding="utf-8"?>
<formControlPr xmlns="http://schemas.microsoft.com/office/spreadsheetml/2009/9/main" objectType="CheckBox" fmlaLink="$F$17" lockText="1" noThreeD="1"/>
</file>

<file path=xl/ctrlProps/ctrlProp326.xml><?xml version="1.0" encoding="utf-8"?>
<formControlPr xmlns="http://schemas.microsoft.com/office/spreadsheetml/2009/9/main" objectType="CheckBox" fmlaLink="$G$17" lockText="1" noThreeD="1"/>
</file>

<file path=xl/ctrlProps/ctrlProp327.xml><?xml version="1.0" encoding="utf-8"?>
<formControlPr xmlns="http://schemas.microsoft.com/office/spreadsheetml/2009/9/main" objectType="CheckBox" fmlaLink="$B$20" lockText="1" noThreeD="1"/>
</file>

<file path=xl/ctrlProps/ctrlProp328.xml><?xml version="1.0" encoding="utf-8"?>
<formControlPr xmlns="http://schemas.microsoft.com/office/spreadsheetml/2009/9/main" objectType="CheckBox" fmlaLink="$C$20" lockText="1" noThreeD="1"/>
</file>

<file path=xl/ctrlProps/ctrlProp329.xml><?xml version="1.0" encoding="utf-8"?>
<formControlPr xmlns="http://schemas.microsoft.com/office/spreadsheetml/2009/9/main" objectType="CheckBox" fmlaLink="$D$20" lockText="1" noThreeD="1"/>
</file>

<file path=xl/ctrlProps/ctrlProp33.xml><?xml version="1.0" encoding="utf-8"?>
<formControlPr xmlns="http://schemas.microsoft.com/office/spreadsheetml/2009/9/main" objectType="CheckBox" fmlaLink="$B$11" lockText="1" noThreeD="1"/>
</file>

<file path=xl/ctrlProps/ctrlProp330.xml><?xml version="1.0" encoding="utf-8"?>
<formControlPr xmlns="http://schemas.microsoft.com/office/spreadsheetml/2009/9/main" objectType="CheckBox" fmlaLink="$E$20" lockText="1" noThreeD="1"/>
</file>

<file path=xl/ctrlProps/ctrlProp331.xml><?xml version="1.0" encoding="utf-8"?>
<formControlPr xmlns="http://schemas.microsoft.com/office/spreadsheetml/2009/9/main" objectType="CheckBox" fmlaLink="$G$8" lockText="1" noThreeD="1"/>
</file>

<file path=xl/ctrlProps/ctrlProp332.xml><?xml version="1.0" encoding="utf-8"?>
<formControlPr xmlns="http://schemas.microsoft.com/office/spreadsheetml/2009/9/main" objectType="CheckBox" fmlaLink="$G$11" lockText="1" noThreeD="1"/>
</file>

<file path=xl/ctrlProps/ctrlProp333.xml><?xml version="1.0" encoding="utf-8"?>
<formControlPr xmlns="http://schemas.microsoft.com/office/spreadsheetml/2009/9/main" objectType="CheckBox" fmlaLink="$F$11" lockText="1" noThreeD="1"/>
</file>

<file path=xl/ctrlProps/ctrlProp334.xml><?xml version="1.0" encoding="utf-8"?>
<formControlPr xmlns="http://schemas.microsoft.com/office/spreadsheetml/2009/9/main" objectType="CheckBox" fmlaLink="$A$49" lockText="1" noThreeD="1"/>
</file>

<file path=xl/ctrlProps/ctrlProp335.xml><?xml version="1.0" encoding="utf-8"?>
<formControlPr xmlns="http://schemas.microsoft.com/office/spreadsheetml/2009/9/main" objectType="CheckBox" fmlaLink="$A$50" lockText="1" noThreeD="1"/>
</file>

<file path=xl/ctrlProps/ctrlProp336.xml><?xml version="1.0" encoding="utf-8"?>
<formControlPr xmlns="http://schemas.microsoft.com/office/spreadsheetml/2009/9/main" objectType="CheckBox" fmlaLink="$A$51" lockText="1" noThreeD="1"/>
</file>

<file path=xl/ctrlProps/ctrlProp337.xml><?xml version="1.0" encoding="utf-8"?>
<formControlPr xmlns="http://schemas.microsoft.com/office/spreadsheetml/2009/9/main" objectType="CheckBox" fmlaLink="$D$8" lockText="1" noThreeD="1"/>
</file>

<file path=xl/ctrlProps/ctrlProp338.xml><?xml version="1.0" encoding="utf-8"?>
<formControlPr xmlns="http://schemas.microsoft.com/office/spreadsheetml/2009/9/main" objectType="CheckBox" fmlaLink="$E$8" lockText="1" noThreeD="1"/>
</file>

<file path=xl/ctrlProps/ctrlProp339.xml><?xml version="1.0" encoding="utf-8"?>
<formControlPr xmlns="http://schemas.microsoft.com/office/spreadsheetml/2009/9/main" objectType="CheckBox" fmlaLink="$F$20" lockText="1" noThreeD="1"/>
</file>

<file path=xl/ctrlProps/ctrlProp34.xml><?xml version="1.0" encoding="utf-8"?>
<formControlPr xmlns="http://schemas.microsoft.com/office/spreadsheetml/2009/9/main" objectType="CheckBox" fmlaLink="$C$11" lockText="1" noThreeD="1"/>
</file>

<file path=xl/ctrlProps/ctrlProp340.xml><?xml version="1.0" encoding="utf-8"?>
<formControlPr xmlns="http://schemas.microsoft.com/office/spreadsheetml/2009/9/main" objectType="CheckBox" fmlaLink="$A$59" lockText="1" noThreeD="1"/>
</file>

<file path=xl/ctrlProps/ctrlProp35.xml><?xml version="1.0" encoding="utf-8"?>
<formControlPr xmlns="http://schemas.microsoft.com/office/spreadsheetml/2009/9/main" objectType="CheckBox" fmlaLink="$B$14" lockText="1" noThreeD="1"/>
</file>

<file path=xl/ctrlProps/ctrlProp36.xml><?xml version="1.0" encoding="utf-8"?>
<formControlPr xmlns="http://schemas.microsoft.com/office/spreadsheetml/2009/9/main" objectType="CheckBox" fmlaLink="$C$14" lockText="1" noThreeD="1"/>
</file>

<file path=xl/ctrlProps/ctrlProp37.xml><?xml version="1.0" encoding="utf-8"?>
<formControlPr xmlns="http://schemas.microsoft.com/office/spreadsheetml/2009/9/main" objectType="CheckBox" fmlaLink="$D$14" lockText="1" noThreeD="1"/>
</file>

<file path=xl/ctrlProps/ctrlProp38.xml><?xml version="1.0" encoding="utf-8"?>
<formControlPr xmlns="http://schemas.microsoft.com/office/spreadsheetml/2009/9/main" objectType="CheckBox" fmlaLink="$E$14" lockText="1" noThreeD="1"/>
</file>

<file path=xl/ctrlProps/ctrlProp39.xml><?xml version="1.0" encoding="utf-8"?>
<formControlPr xmlns="http://schemas.microsoft.com/office/spreadsheetml/2009/9/main" objectType="CheckBox" fmlaLink="$F$14" lockText="1" noThreeD="1"/>
</file>

<file path=xl/ctrlProps/ctrlProp4.xml><?xml version="1.0" encoding="utf-8"?>
<formControlPr xmlns="http://schemas.microsoft.com/office/spreadsheetml/2009/9/main" objectType="CheckBox" fmlaLink="$B$11" lockText="1" noThreeD="1"/>
</file>

<file path=xl/ctrlProps/ctrlProp40.xml><?xml version="1.0" encoding="utf-8"?>
<formControlPr xmlns="http://schemas.microsoft.com/office/spreadsheetml/2009/9/main" objectType="CheckBox" fmlaLink="$G$14" lockText="1" noThreeD="1"/>
</file>

<file path=xl/ctrlProps/ctrlProp41.xml><?xml version="1.0" encoding="utf-8"?>
<formControlPr xmlns="http://schemas.microsoft.com/office/spreadsheetml/2009/9/main" objectType="CheckBox" fmlaLink="$B$17" lockText="1" noThreeD="1"/>
</file>

<file path=xl/ctrlProps/ctrlProp42.xml><?xml version="1.0" encoding="utf-8"?>
<formControlPr xmlns="http://schemas.microsoft.com/office/spreadsheetml/2009/9/main" objectType="CheckBox" fmlaLink="$C$17" lockText="1" noThreeD="1"/>
</file>

<file path=xl/ctrlProps/ctrlProp43.xml><?xml version="1.0" encoding="utf-8"?>
<formControlPr xmlns="http://schemas.microsoft.com/office/spreadsheetml/2009/9/main" objectType="CheckBox" fmlaLink="$D$17" lockText="1" noThreeD="1"/>
</file>

<file path=xl/ctrlProps/ctrlProp44.xml><?xml version="1.0" encoding="utf-8"?>
<formControlPr xmlns="http://schemas.microsoft.com/office/spreadsheetml/2009/9/main" objectType="CheckBox" fmlaLink="$E$17" lockText="1" noThreeD="1"/>
</file>

<file path=xl/ctrlProps/ctrlProp45.xml><?xml version="1.0" encoding="utf-8"?>
<formControlPr xmlns="http://schemas.microsoft.com/office/spreadsheetml/2009/9/main" objectType="CheckBox" fmlaLink="$F$17" lockText="1" noThreeD="1"/>
</file>

<file path=xl/ctrlProps/ctrlProp46.xml><?xml version="1.0" encoding="utf-8"?>
<formControlPr xmlns="http://schemas.microsoft.com/office/spreadsheetml/2009/9/main" objectType="CheckBox" fmlaLink="$G$17" lockText="1" noThreeD="1"/>
</file>

<file path=xl/ctrlProps/ctrlProp47.xml><?xml version="1.0" encoding="utf-8"?>
<formControlPr xmlns="http://schemas.microsoft.com/office/spreadsheetml/2009/9/main" objectType="CheckBox" fmlaLink="$B$20" lockText="1" noThreeD="1"/>
</file>

<file path=xl/ctrlProps/ctrlProp48.xml><?xml version="1.0" encoding="utf-8"?>
<formControlPr xmlns="http://schemas.microsoft.com/office/spreadsheetml/2009/9/main" objectType="CheckBox" fmlaLink="$C$20" lockText="1" noThreeD="1"/>
</file>

<file path=xl/ctrlProps/ctrlProp49.xml><?xml version="1.0" encoding="utf-8"?>
<formControlPr xmlns="http://schemas.microsoft.com/office/spreadsheetml/2009/9/main" objectType="CheckBox" fmlaLink="$G$8" lockText="1" noThreeD="1"/>
</file>

<file path=xl/ctrlProps/ctrlProp5.xml><?xml version="1.0" encoding="utf-8"?>
<formControlPr xmlns="http://schemas.microsoft.com/office/spreadsheetml/2009/9/main" objectType="CheckBox" fmlaLink="$C$11" lockText="1" noThreeD="1"/>
</file>

<file path=xl/ctrlProps/ctrlProp50.xml><?xml version="1.0" encoding="utf-8"?>
<formControlPr xmlns="http://schemas.microsoft.com/office/spreadsheetml/2009/9/main" objectType="CheckBox" fmlaLink="$G$11" lockText="1" noThreeD="1"/>
</file>

<file path=xl/ctrlProps/ctrlProp51.xml><?xml version="1.0" encoding="utf-8"?>
<formControlPr xmlns="http://schemas.microsoft.com/office/spreadsheetml/2009/9/main" objectType="CheckBox" fmlaLink="$F$11" lockText="1" noThreeD="1"/>
</file>

<file path=xl/ctrlProps/ctrlProp52.xml><?xml version="1.0" encoding="utf-8"?>
<formControlPr xmlns="http://schemas.microsoft.com/office/spreadsheetml/2009/9/main" objectType="CheckBox" fmlaLink="$A$49" lockText="1" noThreeD="1"/>
</file>

<file path=xl/ctrlProps/ctrlProp53.xml><?xml version="1.0" encoding="utf-8"?>
<formControlPr xmlns="http://schemas.microsoft.com/office/spreadsheetml/2009/9/main" objectType="CheckBox" fmlaLink="$A$50" lockText="1" noThreeD="1"/>
</file>

<file path=xl/ctrlProps/ctrlProp54.xml><?xml version="1.0" encoding="utf-8"?>
<formControlPr xmlns="http://schemas.microsoft.com/office/spreadsheetml/2009/9/main" objectType="CheckBox" fmlaLink="$A$51" lockText="1" noThreeD="1"/>
</file>

<file path=xl/ctrlProps/ctrlProp55.xml><?xml version="1.0" encoding="utf-8"?>
<formControlPr xmlns="http://schemas.microsoft.com/office/spreadsheetml/2009/9/main" objectType="CheckBox" fmlaLink="$B$8" lockText="1" noThreeD="1"/>
</file>

<file path=xl/ctrlProps/ctrlProp56.xml><?xml version="1.0" encoding="utf-8"?>
<formControlPr xmlns="http://schemas.microsoft.com/office/spreadsheetml/2009/9/main" objectType="CheckBox" fmlaLink="$A$59" lockText="1" noThreeD="1"/>
</file>

<file path=xl/ctrlProps/ctrlProp57.xml><?xml version="1.0" encoding="utf-8"?>
<formControlPr xmlns="http://schemas.microsoft.com/office/spreadsheetml/2009/9/main" objectType="CheckBox" fmlaLink="$F$8" lockText="1" noThreeD="1"/>
</file>

<file path=xl/ctrlProps/ctrlProp58.xml><?xml version="1.0" encoding="utf-8"?>
<formControlPr xmlns="http://schemas.microsoft.com/office/spreadsheetml/2009/9/main" objectType="CheckBox" fmlaLink="$D$11" lockText="1" noThreeD="1"/>
</file>

<file path=xl/ctrlProps/ctrlProp59.xml><?xml version="1.0" encoding="utf-8"?>
<formControlPr xmlns="http://schemas.microsoft.com/office/spreadsheetml/2009/9/main" objectType="CheckBox" fmlaLink="$E$11" lockText="1" noThreeD="1"/>
</file>

<file path=xl/ctrlProps/ctrlProp6.xml><?xml version="1.0" encoding="utf-8"?>
<formControlPr xmlns="http://schemas.microsoft.com/office/spreadsheetml/2009/9/main" objectType="CheckBox" fmlaLink="$B$14" lockText="1" noThreeD="1"/>
</file>

<file path=xl/ctrlProps/ctrlProp60.xml><?xml version="1.0" encoding="utf-8"?>
<formControlPr xmlns="http://schemas.microsoft.com/office/spreadsheetml/2009/9/main" objectType="CheckBox" fmlaLink="$B$11" lockText="1" noThreeD="1"/>
</file>

<file path=xl/ctrlProps/ctrlProp61.xml><?xml version="1.0" encoding="utf-8"?>
<formControlPr xmlns="http://schemas.microsoft.com/office/spreadsheetml/2009/9/main" objectType="CheckBox" fmlaLink="$C$11" lockText="1" noThreeD="1"/>
</file>

<file path=xl/ctrlProps/ctrlProp62.xml><?xml version="1.0" encoding="utf-8"?>
<formControlPr xmlns="http://schemas.microsoft.com/office/spreadsheetml/2009/9/main" objectType="CheckBox" fmlaLink="$B$14" lockText="1" noThreeD="1"/>
</file>

<file path=xl/ctrlProps/ctrlProp63.xml><?xml version="1.0" encoding="utf-8"?>
<formControlPr xmlns="http://schemas.microsoft.com/office/spreadsheetml/2009/9/main" objectType="CheckBox" fmlaLink="$C$14" lockText="1" noThreeD="1"/>
</file>

<file path=xl/ctrlProps/ctrlProp64.xml><?xml version="1.0" encoding="utf-8"?>
<formControlPr xmlns="http://schemas.microsoft.com/office/spreadsheetml/2009/9/main" objectType="CheckBox" fmlaLink="$D$14" lockText="1" noThreeD="1"/>
</file>

<file path=xl/ctrlProps/ctrlProp65.xml><?xml version="1.0" encoding="utf-8"?>
<formControlPr xmlns="http://schemas.microsoft.com/office/spreadsheetml/2009/9/main" objectType="CheckBox" fmlaLink="$E$14" lockText="1" noThreeD="1"/>
</file>

<file path=xl/ctrlProps/ctrlProp66.xml><?xml version="1.0" encoding="utf-8"?>
<formControlPr xmlns="http://schemas.microsoft.com/office/spreadsheetml/2009/9/main" objectType="CheckBox" fmlaLink="$F$14" lockText="1" noThreeD="1"/>
</file>

<file path=xl/ctrlProps/ctrlProp67.xml><?xml version="1.0" encoding="utf-8"?>
<formControlPr xmlns="http://schemas.microsoft.com/office/spreadsheetml/2009/9/main" objectType="CheckBox" fmlaLink="$G$14" lockText="1" noThreeD="1"/>
</file>

<file path=xl/ctrlProps/ctrlProp68.xml><?xml version="1.0" encoding="utf-8"?>
<formControlPr xmlns="http://schemas.microsoft.com/office/spreadsheetml/2009/9/main" objectType="CheckBox" fmlaLink="$B$17" lockText="1" noThreeD="1"/>
</file>

<file path=xl/ctrlProps/ctrlProp69.xml><?xml version="1.0" encoding="utf-8"?>
<formControlPr xmlns="http://schemas.microsoft.com/office/spreadsheetml/2009/9/main" objectType="CheckBox" fmlaLink="$C$17" lockText="1" noThreeD="1"/>
</file>

<file path=xl/ctrlProps/ctrlProp7.xml><?xml version="1.0" encoding="utf-8"?>
<formControlPr xmlns="http://schemas.microsoft.com/office/spreadsheetml/2009/9/main" objectType="CheckBox" fmlaLink="$C$14" lockText="1" noThreeD="1"/>
</file>

<file path=xl/ctrlProps/ctrlProp70.xml><?xml version="1.0" encoding="utf-8"?>
<formControlPr xmlns="http://schemas.microsoft.com/office/spreadsheetml/2009/9/main" objectType="CheckBox" fmlaLink="$D$17" lockText="1" noThreeD="1"/>
</file>

<file path=xl/ctrlProps/ctrlProp71.xml><?xml version="1.0" encoding="utf-8"?>
<formControlPr xmlns="http://schemas.microsoft.com/office/spreadsheetml/2009/9/main" objectType="CheckBox" fmlaLink="$E$17" lockText="1" noThreeD="1"/>
</file>

<file path=xl/ctrlProps/ctrlProp72.xml><?xml version="1.0" encoding="utf-8"?>
<formControlPr xmlns="http://schemas.microsoft.com/office/spreadsheetml/2009/9/main" objectType="CheckBox" fmlaLink="$F$17" lockText="1" noThreeD="1"/>
</file>

<file path=xl/ctrlProps/ctrlProp73.xml><?xml version="1.0" encoding="utf-8"?>
<formControlPr xmlns="http://schemas.microsoft.com/office/spreadsheetml/2009/9/main" objectType="CheckBox" fmlaLink="$G$17" lockText="1" noThreeD="1"/>
</file>

<file path=xl/ctrlProps/ctrlProp74.xml><?xml version="1.0" encoding="utf-8"?>
<formControlPr xmlns="http://schemas.microsoft.com/office/spreadsheetml/2009/9/main" objectType="CheckBox" fmlaLink="$B$20" lockText="1" noThreeD="1"/>
</file>

<file path=xl/ctrlProps/ctrlProp75.xml><?xml version="1.0" encoding="utf-8"?>
<formControlPr xmlns="http://schemas.microsoft.com/office/spreadsheetml/2009/9/main" objectType="CheckBox" fmlaLink="$C$20" lockText="1" noThreeD="1"/>
</file>

<file path=xl/ctrlProps/ctrlProp76.xml><?xml version="1.0" encoding="utf-8"?>
<formControlPr xmlns="http://schemas.microsoft.com/office/spreadsheetml/2009/9/main" objectType="CheckBox" fmlaLink="$D$20" lockText="1" noThreeD="1"/>
</file>

<file path=xl/ctrlProps/ctrlProp77.xml><?xml version="1.0" encoding="utf-8"?>
<formControlPr xmlns="http://schemas.microsoft.com/office/spreadsheetml/2009/9/main" objectType="CheckBox" fmlaLink="$E$20" lockText="1" noThreeD="1"/>
</file>

<file path=xl/ctrlProps/ctrlProp78.xml><?xml version="1.0" encoding="utf-8"?>
<formControlPr xmlns="http://schemas.microsoft.com/office/spreadsheetml/2009/9/main" objectType="CheckBox" fmlaLink="$G$8" lockText="1" noThreeD="1"/>
</file>

<file path=xl/ctrlProps/ctrlProp79.xml><?xml version="1.0" encoding="utf-8"?>
<formControlPr xmlns="http://schemas.microsoft.com/office/spreadsheetml/2009/9/main" objectType="CheckBox" fmlaLink="$G$11" lockText="1" noThreeD="1"/>
</file>

<file path=xl/ctrlProps/ctrlProp8.xml><?xml version="1.0" encoding="utf-8"?>
<formControlPr xmlns="http://schemas.microsoft.com/office/spreadsheetml/2009/9/main" objectType="CheckBox" fmlaLink="$D$14" lockText="1" noThreeD="1"/>
</file>

<file path=xl/ctrlProps/ctrlProp80.xml><?xml version="1.0" encoding="utf-8"?>
<formControlPr xmlns="http://schemas.microsoft.com/office/spreadsheetml/2009/9/main" objectType="CheckBox" fmlaLink="$F$11" lockText="1" noThreeD="1"/>
</file>

<file path=xl/ctrlProps/ctrlProp81.xml><?xml version="1.0" encoding="utf-8"?>
<formControlPr xmlns="http://schemas.microsoft.com/office/spreadsheetml/2009/9/main" objectType="CheckBox" fmlaLink="$A$49" lockText="1" noThreeD="1"/>
</file>

<file path=xl/ctrlProps/ctrlProp82.xml><?xml version="1.0" encoding="utf-8"?>
<formControlPr xmlns="http://schemas.microsoft.com/office/spreadsheetml/2009/9/main" objectType="CheckBox" fmlaLink="$A$50" lockText="1" noThreeD="1"/>
</file>

<file path=xl/ctrlProps/ctrlProp83.xml><?xml version="1.0" encoding="utf-8"?>
<formControlPr xmlns="http://schemas.microsoft.com/office/spreadsheetml/2009/9/main" objectType="CheckBox" fmlaLink="$A$51" lockText="1" noThreeD="1"/>
</file>

<file path=xl/ctrlProps/ctrlProp84.xml><?xml version="1.0" encoding="utf-8"?>
<formControlPr xmlns="http://schemas.microsoft.com/office/spreadsheetml/2009/9/main" objectType="CheckBox" fmlaLink="$D$8" lockText="1" noThreeD="1"/>
</file>

<file path=xl/ctrlProps/ctrlProp85.xml><?xml version="1.0" encoding="utf-8"?>
<formControlPr xmlns="http://schemas.microsoft.com/office/spreadsheetml/2009/9/main" objectType="CheckBox" fmlaLink="$E$8" lockText="1" noThreeD="1"/>
</file>

<file path=xl/ctrlProps/ctrlProp86.xml><?xml version="1.0" encoding="utf-8"?>
<formControlPr xmlns="http://schemas.microsoft.com/office/spreadsheetml/2009/9/main" objectType="CheckBox" fmlaLink="$A$59" lockText="1" noThreeD="1"/>
</file>

<file path=xl/ctrlProps/ctrlProp87.xml><?xml version="1.0" encoding="utf-8"?>
<formControlPr xmlns="http://schemas.microsoft.com/office/spreadsheetml/2009/9/main" objectType="CheckBox" fmlaLink="$F$8" lockText="1" noThreeD="1"/>
</file>

<file path=xl/ctrlProps/ctrlProp88.xml><?xml version="1.0" encoding="utf-8"?>
<formControlPr xmlns="http://schemas.microsoft.com/office/spreadsheetml/2009/9/main" objectType="CheckBox" fmlaLink="$D$11" lockText="1" noThreeD="1"/>
</file>

<file path=xl/ctrlProps/ctrlProp89.xml><?xml version="1.0" encoding="utf-8"?>
<formControlPr xmlns="http://schemas.microsoft.com/office/spreadsheetml/2009/9/main" objectType="CheckBox" fmlaLink="$E$11" lockText="1" noThreeD="1"/>
</file>

<file path=xl/ctrlProps/ctrlProp9.xml><?xml version="1.0" encoding="utf-8"?>
<formControlPr xmlns="http://schemas.microsoft.com/office/spreadsheetml/2009/9/main" objectType="CheckBox" fmlaLink="$E$14" lockText="1" noThreeD="1"/>
</file>

<file path=xl/ctrlProps/ctrlProp90.xml><?xml version="1.0" encoding="utf-8"?>
<formControlPr xmlns="http://schemas.microsoft.com/office/spreadsheetml/2009/9/main" objectType="CheckBox" fmlaLink="$B$11" lockText="1" noThreeD="1"/>
</file>

<file path=xl/ctrlProps/ctrlProp91.xml><?xml version="1.0" encoding="utf-8"?>
<formControlPr xmlns="http://schemas.microsoft.com/office/spreadsheetml/2009/9/main" objectType="CheckBox" fmlaLink="$C$11" lockText="1" noThreeD="1"/>
</file>

<file path=xl/ctrlProps/ctrlProp92.xml><?xml version="1.0" encoding="utf-8"?>
<formControlPr xmlns="http://schemas.microsoft.com/office/spreadsheetml/2009/9/main" objectType="CheckBox" fmlaLink="$B$14" lockText="1" noThreeD="1"/>
</file>

<file path=xl/ctrlProps/ctrlProp93.xml><?xml version="1.0" encoding="utf-8"?>
<formControlPr xmlns="http://schemas.microsoft.com/office/spreadsheetml/2009/9/main" objectType="CheckBox" fmlaLink="$C$14" lockText="1" noThreeD="1"/>
</file>

<file path=xl/ctrlProps/ctrlProp94.xml><?xml version="1.0" encoding="utf-8"?>
<formControlPr xmlns="http://schemas.microsoft.com/office/spreadsheetml/2009/9/main" objectType="CheckBox" fmlaLink="$D$14" lockText="1" noThreeD="1"/>
</file>

<file path=xl/ctrlProps/ctrlProp95.xml><?xml version="1.0" encoding="utf-8"?>
<formControlPr xmlns="http://schemas.microsoft.com/office/spreadsheetml/2009/9/main" objectType="CheckBox" fmlaLink="$E$14" lockText="1" noThreeD="1"/>
</file>

<file path=xl/ctrlProps/ctrlProp96.xml><?xml version="1.0" encoding="utf-8"?>
<formControlPr xmlns="http://schemas.microsoft.com/office/spreadsheetml/2009/9/main" objectType="CheckBox" fmlaLink="$F$14" lockText="1" noThreeD="1"/>
</file>

<file path=xl/ctrlProps/ctrlProp97.xml><?xml version="1.0" encoding="utf-8"?>
<formControlPr xmlns="http://schemas.microsoft.com/office/spreadsheetml/2009/9/main" objectType="CheckBox" fmlaLink="$G$14" lockText="1" noThreeD="1"/>
</file>

<file path=xl/ctrlProps/ctrlProp98.xml><?xml version="1.0" encoding="utf-8"?>
<formControlPr xmlns="http://schemas.microsoft.com/office/spreadsheetml/2009/9/main" objectType="CheckBox" fmlaLink="$C$17" lockText="1" noThreeD="1"/>
</file>

<file path=xl/ctrlProps/ctrlProp99.xml><?xml version="1.0" encoding="utf-8"?>
<formControlPr xmlns="http://schemas.microsoft.com/office/spreadsheetml/2009/9/main" objectType="CheckBox" fmlaLink="$D$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409575</xdr:colOff>
          <xdr:row>6</xdr:row>
          <xdr:rowOff>114300</xdr:rowOff>
        </xdr:from>
        <xdr:to>
          <xdr:col>5</xdr:col>
          <xdr:colOff>695325</xdr:colOff>
          <xdr:row>6</xdr:row>
          <xdr:rowOff>400050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133350</xdr:rowOff>
        </xdr:from>
        <xdr:to>
          <xdr:col>4</xdr:col>
          <xdr:colOff>733425</xdr:colOff>
          <xdr:row>9</xdr:row>
          <xdr:rowOff>419100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133350</xdr:rowOff>
        </xdr:from>
        <xdr:to>
          <xdr:col>1</xdr:col>
          <xdr:colOff>657225</xdr:colOff>
          <xdr:row>9</xdr:row>
          <xdr:rowOff>419100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123825</xdr:rowOff>
        </xdr:from>
        <xdr:to>
          <xdr:col>1</xdr:col>
          <xdr:colOff>657225</xdr:colOff>
          <xdr:row>12</xdr:row>
          <xdr:rowOff>409575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123825</xdr:rowOff>
        </xdr:from>
        <xdr:to>
          <xdr:col>2</xdr:col>
          <xdr:colOff>676275</xdr:colOff>
          <xdr:row>12</xdr:row>
          <xdr:rowOff>409575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85725</xdr:rowOff>
        </xdr:from>
        <xdr:to>
          <xdr:col>1</xdr:col>
          <xdr:colOff>657225</xdr:colOff>
          <xdr:row>15</xdr:row>
          <xdr:rowOff>371475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676275</xdr:colOff>
          <xdr:row>15</xdr:row>
          <xdr:rowOff>371475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85725</xdr:rowOff>
        </xdr:from>
        <xdr:to>
          <xdr:col>3</xdr:col>
          <xdr:colOff>685800</xdr:colOff>
          <xdr:row>15</xdr:row>
          <xdr:rowOff>371475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85725</xdr:rowOff>
        </xdr:from>
        <xdr:to>
          <xdr:col>4</xdr:col>
          <xdr:colOff>733425</xdr:colOff>
          <xdr:row>15</xdr:row>
          <xdr:rowOff>371475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85725</xdr:rowOff>
        </xdr:from>
        <xdr:to>
          <xdr:col>5</xdr:col>
          <xdr:colOff>695325</xdr:colOff>
          <xdr:row>15</xdr:row>
          <xdr:rowOff>371475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18</xdr:row>
          <xdr:rowOff>104775</xdr:rowOff>
        </xdr:from>
        <xdr:to>
          <xdr:col>3</xdr:col>
          <xdr:colOff>685800</xdr:colOff>
          <xdr:row>18</xdr:row>
          <xdr:rowOff>390525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18</xdr:row>
          <xdr:rowOff>104775</xdr:rowOff>
        </xdr:from>
        <xdr:to>
          <xdr:col>4</xdr:col>
          <xdr:colOff>733425</xdr:colOff>
          <xdr:row>18</xdr:row>
          <xdr:rowOff>390525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xdr:row>
          <xdr:rowOff>104775</xdr:rowOff>
        </xdr:from>
        <xdr:to>
          <xdr:col>6</xdr:col>
          <xdr:colOff>733425</xdr:colOff>
          <xdr:row>18</xdr:row>
          <xdr:rowOff>390525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133350</xdr:rowOff>
        </xdr:from>
        <xdr:to>
          <xdr:col>6</xdr:col>
          <xdr:colOff>733425</xdr:colOff>
          <xdr:row>9</xdr:row>
          <xdr:rowOff>419100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44</xdr:row>
          <xdr:rowOff>9525</xdr:rowOff>
        </xdr:from>
        <xdr:to>
          <xdr:col>0</xdr:col>
          <xdr:colOff>714375</xdr:colOff>
          <xdr:row>44</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0</xdr:col>
          <xdr:colOff>704850</xdr:colOff>
          <xdr:row>45</xdr:row>
          <xdr:rowOff>238125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228600</xdr:rowOff>
        </xdr:from>
        <xdr:to>
          <xdr:col>0</xdr:col>
          <xdr:colOff>704850</xdr:colOff>
          <xdr:row>46</xdr:row>
          <xdr:rowOff>209550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52313" y="0"/>
          <a:ext cx="160504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55</xdr:row>
          <xdr:rowOff>238125</xdr:rowOff>
        </xdr:from>
        <xdr:to>
          <xdr:col>1</xdr:col>
          <xdr:colOff>85725</xdr:colOff>
          <xdr:row>57</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409575</xdr:colOff>
          <xdr:row>6</xdr:row>
          <xdr:rowOff>114300</xdr:rowOff>
        </xdr:from>
        <xdr:to>
          <xdr:col>5</xdr:col>
          <xdr:colOff>695325</xdr:colOff>
          <xdr:row>6</xdr:row>
          <xdr:rowOff>400050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133350</xdr:rowOff>
        </xdr:from>
        <xdr:to>
          <xdr:col>4</xdr:col>
          <xdr:colOff>733425</xdr:colOff>
          <xdr:row>9</xdr:row>
          <xdr:rowOff>419100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123825</xdr:rowOff>
        </xdr:from>
        <xdr:to>
          <xdr:col>1</xdr:col>
          <xdr:colOff>657225</xdr:colOff>
          <xdr:row>12</xdr:row>
          <xdr:rowOff>409575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123825</xdr:rowOff>
        </xdr:from>
        <xdr:to>
          <xdr:col>2</xdr:col>
          <xdr:colOff>676275</xdr:colOff>
          <xdr:row>12</xdr:row>
          <xdr:rowOff>409575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85725</xdr:rowOff>
        </xdr:from>
        <xdr:to>
          <xdr:col>1</xdr:col>
          <xdr:colOff>657225</xdr:colOff>
          <xdr:row>15</xdr:row>
          <xdr:rowOff>371475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676275</xdr:colOff>
          <xdr:row>15</xdr:row>
          <xdr:rowOff>371475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85725</xdr:rowOff>
        </xdr:from>
        <xdr:to>
          <xdr:col>3</xdr:col>
          <xdr:colOff>685800</xdr:colOff>
          <xdr:row>15</xdr:row>
          <xdr:rowOff>371475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85725</xdr:rowOff>
        </xdr:from>
        <xdr:to>
          <xdr:col>4</xdr:col>
          <xdr:colOff>733425</xdr:colOff>
          <xdr:row>15</xdr:row>
          <xdr:rowOff>371475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85725</xdr:rowOff>
        </xdr:from>
        <xdr:to>
          <xdr:col>5</xdr:col>
          <xdr:colOff>695325</xdr:colOff>
          <xdr:row>15</xdr:row>
          <xdr:rowOff>371475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9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9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9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9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133350</xdr:rowOff>
        </xdr:from>
        <xdr:to>
          <xdr:col>6</xdr:col>
          <xdr:colOff>733425</xdr:colOff>
          <xdr:row>9</xdr:row>
          <xdr:rowOff>419100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9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9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9525</xdr:rowOff>
        </xdr:from>
        <xdr:to>
          <xdr:col>0</xdr:col>
          <xdr:colOff>704850</xdr:colOff>
          <xdr:row>44</xdr:row>
          <xdr:rowOff>238125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9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0</xdr:col>
          <xdr:colOff>704850</xdr:colOff>
          <xdr:row>45</xdr:row>
          <xdr:rowOff>238125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9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0</xdr:col>
          <xdr:colOff>704850</xdr:colOff>
          <xdr:row>46</xdr:row>
          <xdr:rowOff>228600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9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32" name="テキスト ボックス 31">
          <a:extLst>
            <a:ext uri="{FF2B5EF4-FFF2-40B4-BE49-F238E27FC236}">
              <a16:creationId xmlns:a16="http://schemas.microsoft.com/office/drawing/2014/main" id="{00000000-0008-0000-0900-000020000000}"/>
            </a:ext>
          </a:extLst>
        </xdr:cNvPr>
        <xdr:cNvSpPr txBox="1"/>
      </xdr:nvSpPr>
      <xdr:spPr>
        <a:xfrm>
          <a:off x="5852313" y="0"/>
          <a:ext cx="160504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3</xdr:col>
          <xdr:colOff>409575</xdr:colOff>
          <xdr:row>6</xdr:row>
          <xdr:rowOff>114300</xdr:rowOff>
        </xdr:from>
        <xdr:to>
          <xdr:col>3</xdr:col>
          <xdr:colOff>695325</xdr:colOff>
          <xdr:row>6</xdr:row>
          <xdr:rowOff>400050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9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xdr:row>
          <xdr:rowOff>114300</xdr:rowOff>
        </xdr:from>
        <xdr:to>
          <xdr:col>4</xdr:col>
          <xdr:colOff>695325</xdr:colOff>
          <xdr:row>6</xdr:row>
          <xdr:rowOff>400050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9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238125</xdr:rowOff>
        </xdr:from>
        <xdr:to>
          <xdr:col>1</xdr:col>
          <xdr:colOff>85725</xdr:colOff>
          <xdr:row>57</xdr:row>
          <xdr:rowOff>123825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9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409575</xdr:colOff>
          <xdr:row>6</xdr:row>
          <xdr:rowOff>114300</xdr:rowOff>
        </xdr:from>
        <xdr:to>
          <xdr:col>5</xdr:col>
          <xdr:colOff>695325</xdr:colOff>
          <xdr:row>6</xdr:row>
          <xdr:rowOff>400050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133350</xdr:rowOff>
        </xdr:from>
        <xdr:to>
          <xdr:col>4</xdr:col>
          <xdr:colOff>733425</xdr:colOff>
          <xdr:row>9</xdr:row>
          <xdr:rowOff>419100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133350</xdr:rowOff>
        </xdr:from>
        <xdr:to>
          <xdr:col>1</xdr:col>
          <xdr:colOff>657225</xdr:colOff>
          <xdr:row>9</xdr:row>
          <xdr:rowOff>419100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123825</xdr:rowOff>
        </xdr:from>
        <xdr:to>
          <xdr:col>1</xdr:col>
          <xdr:colOff>657225</xdr:colOff>
          <xdr:row>12</xdr:row>
          <xdr:rowOff>409575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123825</xdr:rowOff>
        </xdr:from>
        <xdr:to>
          <xdr:col>2</xdr:col>
          <xdr:colOff>676275</xdr:colOff>
          <xdr:row>12</xdr:row>
          <xdr:rowOff>409575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A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A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A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A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85725</xdr:rowOff>
        </xdr:from>
        <xdr:to>
          <xdr:col>1</xdr:col>
          <xdr:colOff>657225</xdr:colOff>
          <xdr:row>15</xdr:row>
          <xdr:rowOff>371475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A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676275</xdr:colOff>
          <xdr:row>15</xdr:row>
          <xdr:rowOff>371475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A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85725</xdr:rowOff>
        </xdr:from>
        <xdr:to>
          <xdr:col>3</xdr:col>
          <xdr:colOff>685800</xdr:colOff>
          <xdr:row>15</xdr:row>
          <xdr:rowOff>371475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A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85725</xdr:rowOff>
        </xdr:from>
        <xdr:to>
          <xdr:col>5</xdr:col>
          <xdr:colOff>695325</xdr:colOff>
          <xdr:row>15</xdr:row>
          <xdr:rowOff>371475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A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A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A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A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A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A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28575</xdr:rowOff>
        </xdr:from>
        <xdr:to>
          <xdr:col>0</xdr:col>
          <xdr:colOff>704850</xdr:colOff>
          <xdr:row>45</xdr:row>
          <xdr:rowOff>9525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A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0</xdr:col>
          <xdr:colOff>704850</xdr:colOff>
          <xdr:row>45</xdr:row>
          <xdr:rowOff>238125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A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0</xdr:col>
          <xdr:colOff>704850</xdr:colOff>
          <xdr:row>46</xdr:row>
          <xdr:rowOff>228600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A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32" name="テキスト ボックス 31">
          <a:extLst>
            <a:ext uri="{FF2B5EF4-FFF2-40B4-BE49-F238E27FC236}">
              <a16:creationId xmlns:a16="http://schemas.microsoft.com/office/drawing/2014/main" id="{00000000-0008-0000-0A00-000020000000}"/>
            </a:ext>
          </a:extLst>
        </xdr:cNvPr>
        <xdr:cNvSpPr txBox="1"/>
      </xdr:nvSpPr>
      <xdr:spPr>
        <a:xfrm>
          <a:off x="5852313" y="0"/>
          <a:ext cx="160504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3</xdr:col>
          <xdr:colOff>409575</xdr:colOff>
          <xdr:row>6</xdr:row>
          <xdr:rowOff>114300</xdr:rowOff>
        </xdr:from>
        <xdr:to>
          <xdr:col>3</xdr:col>
          <xdr:colOff>695325</xdr:colOff>
          <xdr:row>6</xdr:row>
          <xdr:rowOff>400050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A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xdr:row>
          <xdr:rowOff>114300</xdr:rowOff>
        </xdr:from>
        <xdr:to>
          <xdr:col>4</xdr:col>
          <xdr:colOff>695325</xdr:colOff>
          <xdr:row>6</xdr:row>
          <xdr:rowOff>400050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A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238125</xdr:rowOff>
        </xdr:from>
        <xdr:to>
          <xdr:col>1</xdr:col>
          <xdr:colOff>85725</xdr:colOff>
          <xdr:row>57</xdr:row>
          <xdr:rowOff>123825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A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409575</xdr:colOff>
          <xdr:row>6</xdr:row>
          <xdr:rowOff>114300</xdr:rowOff>
        </xdr:from>
        <xdr:to>
          <xdr:col>5</xdr:col>
          <xdr:colOff>695325</xdr:colOff>
          <xdr:row>6</xdr:row>
          <xdr:rowOff>400050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133350</xdr:rowOff>
        </xdr:from>
        <xdr:to>
          <xdr:col>4</xdr:col>
          <xdr:colOff>733425</xdr:colOff>
          <xdr:row>9</xdr:row>
          <xdr:rowOff>419100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133350</xdr:rowOff>
        </xdr:from>
        <xdr:to>
          <xdr:col>1</xdr:col>
          <xdr:colOff>657225</xdr:colOff>
          <xdr:row>9</xdr:row>
          <xdr:rowOff>419100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B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B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123825</xdr:rowOff>
        </xdr:from>
        <xdr:to>
          <xdr:col>1</xdr:col>
          <xdr:colOff>657225</xdr:colOff>
          <xdr:row>12</xdr:row>
          <xdr:rowOff>409575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B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123825</xdr:rowOff>
        </xdr:from>
        <xdr:to>
          <xdr:col>2</xdr:col>
          <xdr:colOff>676275</xdr:colOff>
          <xdr:row>12</xdr:row>
          <xdr:rowOff>409575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B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B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B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B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B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85725</xdr:rowOff>
        </xdr:from>
        <xdr:to>
          <xdr:col>1</xdr:col>
          <xdr:colOff>657225</xdr:colOff>
          <xdr:row>15</xdr:row>
          <xdr:rowOff>371475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B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85725</xdr:rowOff>
        </xdr:from>
        <xdr:to>
          <xdr:col>3</xdr:col>
          <xdr:colOff>685800</xdr:colOff>
          <xdr:row>15</xdr:row>
          <xdr:rowOff>371475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B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85725</xdr:rowOff>
        </xdr:from>
        <xdr:to>
          <xdr:col>4</xdr:col>
          <xdr:colOff>733425</xdr:colOff>
          <xdr:row>15</xdr:row>
          <xdr:rowOff>371475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B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85725</xdr:rowOff>
        </xdr:from>
        <xdr:to>
          <xdr:col>5</xdr:col>
          <xdr:colOff>695325</xdr:colOff>
          <xdr:row>15</xdr:row>
          <xdr:rowOff>371475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B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B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B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B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18</xdr:row>
          <xdr:rowOff>104775</xdr:rowOff>
        </xdr:from>
        <xdr:to>
          <xdr:col>3</xdr:col>
          <xdr:colOff>685800</xdr:colOff>
          <xdr:row>18</xdr:row>
          <xdr:rowOff>390525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B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18</xdr:row>
          <xdr:rowOff>104775</xdr:rowOff>
        </xdr:from>
        <xdr:to>
          <xdr:col>4</xdr:col>
          <xdr:colOff>733425</xdr:colOff>
          <xdr:row>18</xdr:row>
          <xdr:rowOff>390525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B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B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133350</xdr:rowOff>
        </xdr:from>
        <xdr:to>
          <xdr:col>6</xdr:col>
          <xdr:colOff>733425</xdr:colOff>
          <xdr:row>9</xdr:row>
          <xdr:rowOff>419100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B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B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28575</xdr:rowOff>
        </xdr:from>
        <xdr:to>
          <xdr:col>0</xdr:col>
          <xdr:colOff>704850</xdr:colOff>
          <xdr:row>45</xdr:row>
          <xdr:rowOff>9525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B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0</xdr:col>
          <xdr:colOff>704850</xdr:colOff>
          <xdr:row>45</xdr:row>
          <xdr:rowOff>238125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B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9525</xdr:rowOff>
        </xdr:from>
        <xdr:to>
          <xdr:col>0</xdr:col>
          <xdr:colOff>704850</xdr:colOff>
          <xdr:row>47</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B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32" name="テキスト ボックス 31">
          <a:extLst>
            <a:ext uri="{FF2B5EF4-FFF2-40B4-BE49-F238E27FC236}">
              <a16:creationId xmlns:a16="http://schemas.microsoft.com/office/drawing/2014/main" id="{00000000-0008-0000-0B00-000020000000}"/>
            </a:ext>
          </a:extLst>
        </xdr:cNvPr>
        <xdr:cNvSpPr txBox="1"/>
      </xdr:nvSpPr>
      <xdr:spPr>
        <a:xfrm>
          <a:off x="5852313" y="0"/>
          <a:ext cx="160504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3</xdr:col>
          <xdr:colOff>409575</xdr:colOff>
          <xdr:row>6</xdr:row>
          <xdr:rowOff>114300</xdr:rowOff>
        </xdr:from>
        <xdr:to>
          <xdr:col>3</xdr:col>
          <xdr:colOff>695325</xdr:colOff>
          <xdr:row>6</xdr:row>
          <xdr:rowOff>400050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B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xdr:row>
          <xdr:rowOff>114300</xdr:rowOff>
        </xdr:from>
        <xdr:to>
          <xdr:col>4</xdr:col>
          <xdr:colOff>695325</xdr:colOff>
          <xdr:row>6</xdr:row>
          <xdr:rowOff>400050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B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104775</xdr:rowOff>
        </xdr:from>
        <xdr:to>
          <xdr:col>5</xdr:col>
          <xdr:colOff>733425</xdr:colOff>
          <xdr:row>18</xdr:row>
          <xdr:rowOff>390525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B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238125</xdr:rowOff>
        </xdr:from>
        <xdr:to>
          <xdr:col>1</xdr:col>
          <xdr:colOff>85725</xdr:colOff>
          <xdr:row>57</xdr:row>
          <xdr:rowOff>123825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B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409575</xdr:colOff>
          <xdr:row>6</xdr:row>
          <xdr:rowOff>114300</xdr:rowOff>
        </xdr:from>
        <xdr:to>
          <xdr:col>5</xdr:col>
          <xdr:colOff>695325</xdr:colOff>
          <xdr:row>6</xdr:row>
          <xdr:rowOff>400050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133350</xdr:rowOff>
        </xdr:from>
        <xdr:to>
          <xdr:col>4</xdr:col>
          <xdr:colOff>733425</xdr:colOff>
          <xdr:row>9</xdr:row>
          <xdr:rowOff>419100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133350</xdr:rowOff>
        </xdr:from>
        <xdr:to>
          <xdr:col>1</xdr:col>
          <xdr:colOff>657225</xdr:colOff>
          <xdr:row>9</xdr:row>
          <xdr:rowOff>419100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123825</xdr:rowOff>
        </xdr:from>
        <xdr:to>
          <xdr:col>1</xdr:col>
          <xdr:colOff>657225</xdr:colOff>
          <xdr:row>12</xdr:row>
          <xdr:rowOff>409575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123825</xdr:rowOff>
        </xdr:from>
        <xdr:to>
          <xdr:col>2</xdr:col>
          <xdr:colOff>676275</xdr:colOff>
          <xdr:row>12</xdr:row>
          <xdr:rowOff>409575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85725</xdr:rowOff>
        </xdr:from>
        <xdr:to>
          <xdr:col>1</xdr:col>
          <xdr:colOff>657225</xdr:colOff>
          <xdr:row>15</xdr:row>
          <xdr:rowOff>371475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676275</xdr:colOff>
          <xdr:row>15</xdr:row>
          <xdr:rowOff>371475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85725</xdr:rowOff>
        </xdr:from>
        <xdr:to>
          <xdr:col>3</xdr:col>
          <xdr:colOff>685800</xdr:colOff>
          <xdr:row>15</xdr:row>
          <xdr:rowOff>371475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85725</xdr:rowOff>
        </xdr:from>
        <xdr:to>
          <xdr:col>4</xdr:col>
          <xdr:colOff>733425</xdr:colOff>
          <xdr:row>15</xdr:row>
          <xdr:rowOff>371475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85725</xdr:rowOff>
        </xdr:from>
        <xdr:to>
          <xdr:col>5</xdr:col>
          <xdr:colOff>695325</xdr:colOff>
          <xdr:row>15</xdr:row>
          <xdr:rowOff>371475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133350</xdr:rowOff>
        </xdr:from>
        <xdr:to>
          <xdr:col>6</xdr:col>
          <xdr:colOff>733425</xdr:colOff>
          <xdr:row>9</xdr:row>
          <xdr:rowOff>419100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19050</xdr:rowOff>
        </xdr:from>
        <xdr:to>
          <xdr:col>0</xdr:col>
          <xdr:colOff>704850</xdr:colOff>
          <xdr:row>45</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0</xdr:col>
          <xdr:colOff>704850</xdr:colOff>
          <xdr:row>45</xdr:row>
          <xdr:rowOff>238125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9525</xdr:rowOff>
        </xdr:from>
        <xdr:to>
          <xdr:col>0</xdr:col>
          <xdr:colOff>704850</xdr:colOff>
          <xdr:row>47</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757063" y="0"/>
          <a:ext cx="158599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1</xdr:col>
          <xdr:colOff>409575</xdr:colOff>
          <xdr:row>6</xdr:row>
          <xdr:rowOff>114300</xdr:rowOff>
        </xdr:from>
        <xdr:to>
          <xdr:col>1</xdr:col>
          <xdr:colOff>695325</xdr:colOff>
          <xdr:row>6</xdr:row>
          <xdr:rowOff>400050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238125</xdr:rowOff>
        </xdr:from>
        <xdr:to>
          <xdr:col>1</xdr:col>
          <xdr:colOff>104775</xdr:colOff>
          <xdr:row>57</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409575</xdr:colOff>
          <xdr:row>6</xdr:row>
          <xdr:rowOff>114300</xdr:rowOff>
        </xdr:from>
        <xdr:to>
          <xdr:col>5</xdr:col>
          <xdr:colOff>695325</xdr:colOff>
          <xdr:row>6</xdr:row>
          <xdr:rowOff>400050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133350</xdr:rowOff>
        </xdr:from>
        <xdr:to>
          <xdr:col>4</xdr:col>
          <xdr:colOff>733425</xdr:colOff>
          <xdr:row>9</xdr:row>
          <xdr:rowOff>419100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133350</xdr:rowOff>
        </xdr:from>
        <xdr:to>
          <xdr:col>1</xdr:col>
          <xdr:colOff>657225</xdr:colOff>
          <xdr:row>9</xdr:row>
          <xdr:rowOff>419100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123825</xdr:rowOff>
        </xdr:from>
        <xdr:to>
          <xdr:col>1</xdr:col>
          <xdr:colOff>657225</xdr:colOff>
          <xdr:row>12</xdr:row>
          <xdr:rowOff>409575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123825</xdr:rowOff>
        </xdr:from>
        <xdr:to>
          <xdr:col>2</xdr:col>
          <xdr:colOff>676275</xdr:colOff>
          <xdr:row>12</xdr:row>
          <xdr:rowOff>409575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85725</xdr:rowOff>
        </xdr:from>
        <xdr:to>
          <xdr:col>1</xdr:col>
          <xdr:colOff>657225</xdr:colOff>
          <xdr:row>15</xdr:row>
          <xdr:rowOff>371475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676275</xdr:colOff>
          <xdr:row>15</xdr:row>
          <xdr:rowOff>371475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85725</xdr:rowOff>
        </xdr:from>
        <xdr:to>
          <xdr:col>3</xdr:col>
          <xdr:colOff>685800</xdr:colOff>
          <xdr:row>15</xdr:row>
          <xdr:rowOff>371475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85725</xdr:rowOff>
        </xdr:from>
        <xdr:to>
          <xdr:col>4</xdr:col>
          <xdr:colOff>733425</xdr:colOff>
          <xdr:row>15</xdr:row>
          <xdr:rowOff>371475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85725</xdr:rowOff>
        </xdr:from>
        <xdr:to>
          <xdr:col>5</xdr:col>
          <xdr:colOff>695325</xdr:colOff>
          <xdr:row>15</xdr:row>
          <xdr:rowOff>371475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18</xdr:row>
          <xdr:rowOff>104775</xdr:rowOff>
        </xdr:from>
        <xdr:to>
          <xdr:col>3</xdr:col>
          <xdr:colOff>685800</xdr:colOff>
          <xdr:row>18</xdr:row>
          <xdr:rowOff>390525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18</xdr:row>
          <xdr:rowOff>104775</xdr:rowOff>
        </xdr:from>
        <xdr:to>
          <xdr:col>4</xdr:col>
          <xdr:colOff>733425</xdr:colOff>
          <xdr:row>18</xdr:row>
          <xdr:rowOff>390525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133350</xdr:rowOff>
        </xdr:from>
        <xdr:to>
          <xdr:col>6</xdr:col>
          <xdr:colOff>733425</xdr:colOff>
          <xdr:row>9</xdr:row>
          <xdr:rowOff>419100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19050</xdr:rowOff>
        </xdr:from>
        <xdr:to>
          <xdr:col>0</xdr:col>
          <xdr:colOff>704850</xdr:colOff>
          <xdr:row>45</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0</xdr:col>
          <xdr:colOff>704850</xdr:colOff>
          <xdr:row>45</xdr:row>
          <xdr:rowOff>238125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0</xdr:col>
          <xdr:colOff>704850</xdr:colOff>
          <xdr:row>46</xdr:row>
          <xdr:rowOff>228600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5852313" y="0"/>
          <a:ext cx="160504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3</xdr:col>
          <xdr:colOff>409575</xdr:colOff>
          <xdr:row>6</xdr:row>
          <xdr:rowOff>114300</xdr:rowOff>
        </xdr:from>
        <xdr:to>
          <xdr:col>3</xdr:col>
          <xdr:colOff>695325</xdr:colOff>
          <xdr:row>6</xdr:row>
          <xdr:rowOff>400050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xdr:row>
          <xdr:rowOff>114300</xdr:rowOff>
        </xdr:from>
        <xdr:to>
          <xdr:col>4</xdr:col>
          <xdr:colOff>695325</xdr:colOff>
          <xdr:row>6</xdr:row>
          <xdr:rowOff>400050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238125</xdr:rowOff>
        </xdr:from>
        <xdr:to>
          <xdr:col>1</xdr:col>
          <xdr:colOff>85725</xdr:colOff>
          <xdr:row>57</xdr:row>
          <xdr:rowOff>28575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409575</xdr:colOff>
          <xdr:row>6</xdr:row>
          <xdr:rowOff>114300</xdr:rowOff>
        </xdr:from>
        <xdr:to>
          <xdr:col>5</xdr:col>
          <xdr:colOff>695325</xdr:colOff>
          <xdr:row>6</xdr:row>
          <xdr:rowOff>400050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133350</xdr:rowOff>
        </xdr:from>
        <xdr:to>
          <xdr:col>4</xdr:col>
          <xdr:colOff>733425</xdr:colOff>
          <xdr:row>9</xdr:row>
          <xdr:rowOff>419100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133350</xdr:rowOff>
        </xdr:from>
        <xdr:to>
          <xdr:col>1</xdr:col>
          <xdr:colOff>657225</xdr:colOff>
          <xdr:row>9</xdr:row>
          <xdr:rowOff>419100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123825</xdr:rowOff>
        </xdr:from>
        <xdr:to>
          <xdr:col>1</xdr:col>
          <xdr:colOff>657225</xdr:colOff>
          <xdr:row>12</xdr:row>
          <xdr:rowOff>409575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123825</xdr:rowOff>
        </xdr:from>
        <xdr:to>
          <xdr:col>2</xdr:col>
          <xdr:colOff>676275</xdr:colOff>
          <xdr:row>12</xdr:row>
          <xdr:rowOff>409575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676275</xdr:colOff>
          <xdr:row>15</xdr:row>
          <xdr:rowOff>371475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85725</xdr:rowOff>
        </xdr:from>
        <xdr:to>
          <xdr:col>3</xdr:col>
          <xdr:colOff>685800</xdr:colOff>
          <xdr:row>15</xdr:row>
          <xdr:rowOff>371475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85725</xdr:rowOff>
        </xdr:from>
        <xdr:to>
          <xdr:col>4</xdr:col>
          <xdr:colOff>733425</xdr:colOff>
          <xdr:row>15</xdr:row>
          <xdr:rowOff>371475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85725</xdr:rowOff>
        </xdr:from>
        <xdr:to>
          <xdr:col>5</xdr:col>
          <xdr:colOff>695325</xdr:colOff>
          <xdr:row>15</xdr:row>
          <xdr:rowOff>371475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133350</xdr:rowOff>
        </xdr:from>
        <xdr:to>
          <xdr:col>6</xdr:col>
          <xdr:colOff>733425</xdr:colOff>
          <xdr:row>9</xdr:row>
          <xdr:rowOff>419100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19050</xdr:rowOff>
        </xdr:from>
        <xdr:to>
          <xdr:col>0</xdr:col>
          <xdr:colOff>704850</xdr:colOff>
          <xdr:row>48</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9525</xdr:rowOff>
        </xdr:from>
        <xdr:to>
          <xdr:col>0</xdr:col>
          <xdr:colOff>704850</xdr:colOff>
          <xdr:row>48</xdr:row>
          <xdr:rowOff>238125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238125</xdr:rowOff>
        </xdr:from>
        <xdr:to>
          <xdr:col>0</xdr:col>
          <xdr:colOff>704850</xdr:colOff>
          <xdr:row>49</xdr:row>
          <xdr:rowOff>219075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5852313" y="0"/>
          <a:ext cx="160504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18</xdr:row>
          <xdr:rowOff>104775</xdr:rowOff>
        </xdr:from>
        <xdr:to>
          <xdr:col>3</xdr:col>
          <xdr:colOff>685800</xdr:colOff>
          <xdr:row>18</xdr:row>
          <xdr:rowOff>390525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18</xdr:row>
          <xdr:rowOff>104775</xdr:rowOff>
        </xdr:from>
        <xdr:to>
          <xdr:col>4</xdr:col>
          <xdr:colOff>733425</xdr:colOff>
          <xdr:row>18</xdr:row>
          <xdr:rowOff>390525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xdr:row>
          <xdr:rowOff>104775</xdr:rowOff>
        </xdr:from>
        <xdr:to>
          <xdr:col>6</xdr:col>
          <xdr:colOff>733425</xdr:colOff>
          <xdr:row>18</xdr:row>
          <xdr:rowOff>390525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104775</xdr:rowOff>
        </xdr:from>
        <xdr:to>
          <xdr:col>5</xdr:col>
          <xdr:colOff>733425</xdr:colOff>
          <xdr:row>18</xdr:row>
          <xdr:rowOff>390525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104775</xdr:rowOff>
        </xdr:from>
        <xdr:to>
          <xdr:col>5</xdr:col>
          <xdr:colOff>733425</xdr:colOff>
          <xdr:row>18</xdr:row>
          <xdr:rowOff>390525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238125</xdr:rowOff>
        </xdr:from>
        <xdr:to>
          <xdr:col>1</xdr:col>
          <xdr:colOff>85725</xdr:colOff>
          <xdr:row>60</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409575</xdr:colOff>
          <xdr:row>6</xdr:row>
          <xdr:rowOff>114300</xdr:rowOff>
        </xdr:from>
        <xdr:to>
          <xdr:col>5</xdr:col>
          <xdr:colOff>695325</xdr:colOff>
          <xdr:row>6</xdr:row>
          <xdr:rowOff>400050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133350</xdr:rowOff>
        </xdr:from>
        <xdr:to>
          <xdr:col>1</xdr:col>
          <xdr:colOff>657225</xdr:colOff>
          <xdr:row>9</xdr:row>
          <xdr:rowOff>419100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85725</xdr:rowOff>
        </xdr:from>
        <xdr:to>
          <xdr:col>1</xdr:col>
          <xdr:colOff>657225</xdr:colOff>
          <xdr:row>15</xdr:row>
          <xdr:rowOff>371475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676275</xdr:colOff>
          <xdr:row>15</xdr:row>
          <xdr:rowOff>371475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85725</xdr:rowOff>
        </xdr:from>
        <xdr:to>
          <xdr:col>3</xdr:col>
          <xdr:colOff>685800</xdr:colOff>
          <xdr:row>15</xdr:row>
          <xdr:rowOff>371475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85725</xdr:rowOff>
        </xdr:from>
        <xdr:to>
          <xdr:col>4</xdr:col>
          <xdr:colOff>733425</xdr:colOff>
          <xdr:row>15</xdr:row>
          <xdr:rowOff>371475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85725</xdr:rowOff>
        </xdr:from>
        <xdr:to>
          <xdr:col>5</xdr:col>
          <xdr:colOff>695325</xdr:colOff>
          <xdr:row>15</xdr:row>
          <xdr:rowOff>371475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18</xdr:row>
          <xdr:rowOff>104775</xdr:rowOff>
        </xdr:from>
        <xdr:to>
          <xdr:col>3</xdr:col>
          <xdr:colOff>685800</xdr:colOff>
          <xdr:row>18</xdr:row>
          <xdr:rowOff>390525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133350</xdr:rowOff>
        </xdr:from>
        <xdr:to>
          <xdr:col>6</xdr:col>
          <xdr:colOff>733425</xdr:colOff>
          <xdr:row>9</xdr:row>
          <xdr:rowOff>419100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228600</xdr:rowOff>
        </xdr:from>
        <xdr:to>
          <xdr:col>0</xdr:col>
          <xdr:colOff>704850</xdr:colOff>
          <xdr:row>44</xdr:row>
          <xdr:rowOff>219075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0</xdr:col>
          <xdr:colOff>704850</xdr:colOff>
          <xdr:row>45</xdr:row>
          <xdr:rowOff>238125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9525</xdr:rowOff>
        </xdr:from>
        <xdr:to>
          <xdr:col>0</xdr:col>
          <xdr:colOff>704850</xdr:colOff>
          <xdr:row>47</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5852313" y="0"/>
          <a:ext cx="160504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1</xdr:col>
          <xdr:colOff>409575</xdr:colOff>
          <xdr:row>6</xdr:row>
          <xdr:rowOff>114300</xdr:rowOff>
        </xdr:from>
        <xdr:to>
          <xdr:col>1</xdr:col>
          <xdr:colOff>695325</xdr:colOff>
          <xdr:row>6</xdr:row>
          <xdr:rowOff>400050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xdr:row>
          <xdr:rowOff>114300</xdr:rowOff>
        </xdr:from>
        <xdr:to>
          <xdr:col>2</xdr:col>
          <xdr:colOff>695325</xdr:colOff>
          <xdr:row>6</xdr:row>
          <xdr:rowOff>400050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xdr:row>
          <xdr:rowOff>114300</xdr:rowOff>
        </xdr:from>
        <xdr:to>
          <xdr:col>3</xdr:col>
          <xdr:colOff>695325</xdr:colOff>
          <xdr:row>6</xdr:row>
          <xdr:rowOff>400050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xdr:row>
          <xdr:rowOff>114300</xdr:rowOff>
        </xdr:from>
        <xdr:to>
          <xdr:col>4</xdr:col>
          <xdr:colOff>695325</xdr:colOff>
          <xdr:row>6</xdr:row>
          <xdr:rowOff>400050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238125</xdr:rowOff>
        </xdr:from>
        <xdr:to>
          <xdr:col>1</xdr:col>
          <xdr:colOff>85725</xdr:colOff>
          <xdr:row>57</xdr:row>
          <xdr:rowOff>28575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409575</xdr:colOff>
          <xdr:row>6</xdr:row>
          <xdr:rowOff>114300</xdr:rowOff>
        </xdr:from>
        <xdr:to>
          <xdr:col>5</xdr:col>
          <xdr:colOff>695325</xdr:colOff>
          <xdr:row>6</xdr:row>
          <xdr:rowOff>400050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133350</xdr:rowOff>
        </xdr:from>
        <xdr:to>
          <xdr:col>4</xdr:col>
          <xdr:colOff>733425</xdr:colOff>
          <xdr:row>9</xdr:row>
          <xdr:rowOff>419100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133350</xdr:rowOff>
        </xdr:from>
        <xdr:to>
          <xdr:col>1</xdr:col>
          <xdr:colOff>657225</xdr:colOff>
          <xdr:row>9</xdr:row>
          <xdr:rowOff>419100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123825</xdr:rowOff>
        </xdr:from>
        <xdr:to>
          <xdr:col>1</xdr:col>
          <xdr:colOff>657225</xdr:colOff>
          <xdr:row>12</xdr:row>
          <xdr:rowOff>409575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123825</xdr:rowOff>
        </xdr:from>
        <xdr:to>
          <xdr:col>2</xdr:col>
          <xdr:colOff>676275</xdr:colOff>
          <xdr:row>12</xdr:row>
          <xdr:rowOff>409575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676275</xdr:colOff>
          <xdr:row>15</xdr:row>
          <xdr:rowOff>371475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85725</xdr:rowOff>
        </xdr:from>
        <xdr:to>
          <xdr:col>3</xdr:col>
          <xdr:colOff>685800</xdr:colOff>
          <xdr:row>15</xdr:row>
          <xdr:rowOff>371475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85725</xdr:rowOff>
        </xdr:from>
        <xdr:to>
          <xdr:col>4</xdr:col>
          <xdr:colOff>733425</xdr:colOff>
          <xdr:row>15</xdr:row>
          <xdr:rowOff>371475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18</xdr:row>
          <xdr:rowOff>104775</xdr:rowOff>
        </xdr:from>
        <xdr:to>
          <xdr:col>3</xdr:col>
          <xdr:colOff>685800</xdr:colOff>
          <xdr:row>18</xdr:row>
          <xdr:rowOff>390525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18</xdr:row>
          <xdr:rowOff>104775</xdr:rowOff>
        </xdr:from>
        <xdr:to>
          <xdr:col>4</xdr:col>
          <xdr:colOff>733425</xdr:colOff>
          <xdr:row>18</xdr:row>
          <xdr:rowOff>390525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133350</xdr:rowOff>
        </xdr:from>
        <xdr:to>
          <xdr:col>6</xdr:col>
          <xdr:colOff>733425</xdr:colOff>
          <xdr:row>9</xdr:row>
          <xdr:rowOff>419100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19050</xdr:rowOff>
        </xdr:from>
        <xdr:to>
          <xdr:col>0</xdr:col>
          <xdr:colOff>704850</xdr:colOff>
          <xdr:row>45</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0</xdr:col>
          <xdr:colOff>704850</xdr:colOff>
          <xdr:row>45</xdr:row>
          <xdr:rowOff>238125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0</xdr:col>
          <xdr:colOff>704850</xdr:colOff>
          <xdr:row>46</xdr:row>
          <xdr:rowOff>228600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5852313" y="0"/>
          <a:ext cx="160504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5</xdr:col>
          <xdr:colOff>447675</xdr:colOff>
          <xdr:row>18</xdr:row>
          <xdr:rowOff>104775</xdr:rowOff>
        </xdr:from>
        <xdr:to>
          <xdr:col>5</xdr:col>
          <xdr:colOff>733425</xdr:colOff>
          <xdr:row>18</xdr:row>
          <xdr:rowOff>390525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xdr:row>
          <xdr:rowOff>114300</xdr:rowOff>
        </xdr:from>
        <xdr:to>
          <xdr:col>4</xdr:col>
          <xdr:colOff>695325</xdr:colOff>
          <xdr:row>6</xdr:row>
          <xdr:rowOff>400050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238125</xdr:rowOff>
        </xdr:from>
        <xdr:to>
          <xdr:col>1</xdr:col>
          <xdr:colOff>85725</xdr:colOff>
          <xdr:row>57</xdr:row>
          <xdr:rowOff>47625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133350</xdr:rowOff>
        </xdr:from>
        <xdr:to>
          <xdr:col>4</xdr:col>
          <xdr:colOff>733425</xdr:colOff>
          <xdr:row>9</xdr:row>
          <xdr:rowOff>419100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133350</xdr:rowOff>
        </xdr:from>
        <xdr:to>
          <xdr:col>1</xdr:col>
          <xdr:colOff>657225</xdr:colOff>
          <xdr:row>9</xdr:row>
          <xdr:rowOff>419100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123825</xdr:rowOff>
        </xdr:from>
        <xdr:to>
          <xdr:col>2</xdr:col>
          <xdr:colOff>676275</xdr:colOff>
          <xdr:row>12</xdr:row>
          <xdr:rowOff>409575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85725</xdr:rowOff>
        </xdr:from>
        <xdr:to>
          <xdr:col>1</xdr:col>
          <xdr:colOff>657225</xdr:colOff>
          <xdr:row>15</xdr:row>
          <xdr:rowOff>371475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676275</xdr:colOff>
          <xdr:row>15</xdr:row>
          <xdr:rowOff>371475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85725</xdr:rowOff>
        </xdr:from>
        <xdr:to>
          <xdr:col>3</xdr:col>
          <xdr:colOff>685800</xdr:colOff>
          <xdr:row>15</xdr:row>
          <xdr:rowOff>371475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6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85725</xdr:rowOff>
        </xdr:from>
        <xdr:to>
          <xdr:col>4</xdr:col>
          <xdr:colOff>733425</xdr:colOff>
          <xdr:row>15</xdr:row>
          <xdr:rowOff>371475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6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85725</xdr:rowOff>
        </xdr:from>
        <xdr:to>
          <xdr:col>5</xdr:col>
          <xdr:colOff>695325</xdr:colOff>
          <xdr:row>15</xdr:row>
          <xdr:rowOff>371475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6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6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6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6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18</xdr:row>
          <xdr:rowOff>104775</xdr:rowOff>
        </xdr:from>
        <xdr:to>
          <xdr:col>3</xdr:col>
          <xdr:colOff>685800</xdr:colOff>
          <xdr:row>18</xdr:row>
          <xdr:rowOff>390525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6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18</xdr:row>
          <xdr:rowOff>104775</xdr:rowOff>
        </xdr:from>
        <xdr:to>
          <xdr:col>4</xdr:col>
          <xdr:colOff>733425</xdr:colOff>
          <xdr:row>18</xdr:row>
          <xdr:rowOff>390525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6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xdr:row>
          <xdr:rowOff>104775</xdr:rowOff>
        </xdr:from>
        <xdr:to>
          <xdr:col>6</xdr:col>
          <xdr:colOff>733425</xdr:colOff>
          <xdr:row>18</xdr:row>
          <xdr:rowOff>390525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6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133350</xdr:rowOff>
        </xdr:from>
        <xdr:to>
          <xdr:col>6</xdr:col>
          <xdr:colOff>733425</xdr:colOff>
          <xdr:row>9</xdr:row>
          <xdr:rowOff>419100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6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0</xdr:col>
          <xdr:colOff>704850</xdr:colOff>
          <xdr:row>47</xdr:row>
          <xdr:rowOff>228600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6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9525</xdr:rowOff>
        </xdr:from>
        <xdr:to>
          <xdr:col>0</xdr:col>
          <xdr:colOff>704850</xdr:colOff>
          <xdr:row>48</xdr:row>
          <xdr:rowOff>238125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6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0</xdr:col>
          <xdr:colOff>704850</xdr:colOff>
          <xdr:row>49</xdr:row>
          <xdr:rowOff>228600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6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32" name="テキスト ボックス 31">
          <a:extLst>
            <a:ext uri="{FF2B5EF4-FFF2-40B4-BE49-F238E27FC236}">
              <a16:creationId xmlns:a16="http://schemas.microsoft.com/office/drawing/2014/main" id="{00000000-0008-0000-0600-000020000000}"/>
            </a:ext>
          </a:extLst>
        </xdr:cNvPr>
        <xdr:cNvSpPr txBox="1"/>
      </xdr:nvSpPr>
      <xdr:spPr>
        <a:xfrm>
          <a:off x="5852313" y="0"/>
          <a:ext cx="160504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1</xdr:col>
          <xdr:colOff>371475</xdr:colOff>
          <xdr:row>21</xdr:row>
          <xdr:rowOff>104775</xdr:rowOff>
        </xdr:from>
        <xdr:to>
          <xdr:col>1</xdr:col>
          <xdr:colOff>657225</xdr:colOff>
          <xdr:row>21</xdr:row>
          <xdr:rowOff>390525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6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104775</xdr:rowOff>
        </xdr:from>
        <xdr:to>
          <xdr:col>5</xdr:col>
          <xdr:colOff>733425</xdr:colOff>
          <xdr:row>18</xdr:row>
          <xdr:rowOff>390525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6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238125</xdr:rowOff>
        </xdr:from>
        <xdr:to>
          <xdr:col>1</xdr:col>
          <xdr:colOff>85725</xdr:colOff>
          <xdr:row>60</xdr:row>
          <xdr:rowOff>66675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6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409575</xdr:colOff>
          <xdr:row>6</xdr:row>
          <xdr:rowOff>114300</xdr:rowOff>
        </xdr:from>
        <xdr:to>
          <xdr:col>5</xdr:col>
          <xdr:colOff>695325</xdr:colOff>
          <xdr:row>6</xdr:row>
          <xdr:rowOff>400050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133350</xdr:rowOff>
        </xdr:from>
        <xdr:to>
          <xdr:col>4</xdr:col>
          <xdr:colOff>733425</xdr:colOff>
          <xdr:row>9</xdr:row>
          <xdr:rowOff>419100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133350</xdr:rowOff>
        </xdr:from>
        <xdr:to>
          <xdr:col>1</xdr:col>
          <xdr:colOff>657225</xdr:colOff>
          <xdr:row>9</xdr:row>
          <xdr:rowOff>419100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123825</xdr:rowOff>
        </xdr:from>
        <xdr:to>
          <xdr:col>1</xdr:col>
          <xdr:colOff>657225</xdr:colOff>
          <xdr:row>12</xdr:row>
          <xdr:rowOff>409575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123825</xdr:rowOff>
        </xdr:from>
        <xdr:to>
          <xdr:col>2</xdr:col>
          <xdr:colOff>676275</xdr:colOff>
          <xdr:row>12</xdr:row>
          <xdr:rowOff>409575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85725</xdr:rowOff>
        </xdr:from>
        <xdr:to>
          <xdr:col>1</xdr:col>
          <xdr:colOff>657225</xdr:colOff>
          <xdr:row>15</xdr:row>
          <xdr:rowOff>371475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676275</xdr:colOff>
          <xdr:row>15</xdr:row>
          <xdr:rowOff>371475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85725</xdr:rowOff>
        </xdr:from>
        <xdr:to>
          <xdr:col>4</xdr:col>
          <xdr:colOff>733425</xdr:colOff>
          <xdr:row>15</xdr:row>
          <xdr:rowOff>371475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85725</xdr:rowOff>
        </xdr:from>
        <xdr:to>
          <xdr:col>5</xdr:col>
          <xdr:colOff>695325</xdr:colOff>
          <xdr:row>15</xdr:row>
          <xdr:rowOff>371475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18</xdr:row>
          <xdr:rowOff>104775</xdr:rowOff>
        </xdr:from>
        <xdr:to>
          <xdr:col>3</xdr:col>
          <xdr:colOff>685800</xdr:colOff>
          <xdr:row>18</xdr:row>
          <xdr:rowOff>390525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133350</xdr:rowOff>
        </xdr:from>
        <xdr:to>
          <xdr:col>6</xdr:col>
          <xdr:colOff>733425</xdr:colOff>
          <xdr:row>9</xdr:row>
          <xdr:rowOff>419100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19050</xdr:rowOff>
        </xdr:from>
        <xdr:to>
          <xdr:col>0</xdr:col>
          <xdr:colOff>704850</xdr:colOff>
          <xdr:row>45</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0</xdr:col>
          <xdr:colOff>704850</xdr:colOff>
          <xdr:row>45</xdr:row>
          <xdr:rowOff>238125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9525</xdr:rowOff>
        </xdr:from>
        <xdr:to>
          <xdr:col>0</xdr:col>
          <xdr:colOff>704850</xdr:colOff>
          <xdr:row>47</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32" name="テキスト ボックス 31">
          <a:extLst>
            <a:ext uri="{FF2B5EF4-FFF2-40B4-BE49-F238E27FC236}">
              <a16:creationId xmlns:a16="http://schemas.microsoft.com/office/drawing/2014/main" id="{00000000-0008-0000-0700-000020000000}"/>
            </a:ext>
          </a:extLst>
        </xdr:cNvPr>
        <xdr:cNvSpPr txBox="1"/>
      </xdr:nvSpPr>
      <xdr:spPr>
        <a:xfrm>
          <a:off x="5852313" y="0"/>
          <a:ext cx="160504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2</xdr:col>
          <xdr:colOff>409575</xdr:colOff>
          <xdr:row>6</xdr:row>
          <xdr:rowOff>114300</xdr:rowOff>
        </xdr:from>
        <xdr:to>
          <xdr:col>2</xdr:col>
          <xdr:colOff>695325</xdr:colOff>
          <xdr:row>6</xdr:row>
          <xdr:rowOff>400050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xdr:row>
          <xdr:rowOff>114300</xdr:rowOff>
        </xdr:from>
        <xdr:to>
          <xdr:col>3</xdr:col>
          <xdr:colOff>695325</xdr:colOff>
          <xdr:row>6</xdr:row>
          <xdr:rowOff>400050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238125</xdr:rowOff>
        </xdr:from>
        <xdr:to>
          <xdr:col>1</xdr:col>
          <xdr:colOff>85725</xdr:colOff>
          <xdr:row>57</xdr:row>
          <xdr:rowOff>85725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7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409575</xdr:colOff>
          <xdr:row>6</xdr:row>
          <xdr:rowOff>114300</xdr:rowOff>
        </xdr:from>
        <xdr:to>
          <xdr:col>5</xdr:col>
          <xdr:colOff>695325</xdr:colOff>
          <xdr:row>6</xdr:row>
          <xdr:rowOff>400050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9</xdr:row>
          <xdr:rowOff>133350</xdr:rowOff>
        </xdr:from>
        <xdr:to>
          <xdr:col>3</xdr:col>
          <xdr:colOff>685800</xdr:colOff>
          <xdr:row>9</xdr:row>
          <xdr:rowOff>419100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133350</xdr:rowOff>
        </xdr:from>
        <xdr:to>
          <xdr:col>4</xdr:col>
          <xdr:colOff>733425</xdr:colOff>
          <xdr:row>9</xdr:row>
          <xdr:rowOff>419100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133350</xdr:rowOff>
        </xdr:from>
        <xdr:to>
          <xdr:col>1</xdr:col>
          <xdr:colOff>657225</xdr:colOff>
          <xdr:row>9</xdr:row>
          <xdr:rowOff>419100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133350</xdr:rowOff>
        </xdr:from>
        <xdr:to>
          <xdr:col>2</xdr:col>
          <xdr:colOff>676275</xdr:colOff>
          <xdr:row>9</xdr:row>
          <xdr:rowOff>419100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123825</xdr:rowOff>
        </xdr:from>
        <xdr:to>
          <xdr:col>1</xdr:col>
          <xdr:colOff>657225</xdr:colOff>
          <xdr:row>12</xdr:row>
          <xdr:rowOff>409575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123825</xdr:rowOff>
        </xdr:from>
        <xdr:to>
          <xdr:col>2</xdr:col>
          <xdr:colOff>676275</xdr:colOff>
          <xdr:row>12</xdr:row>
          <xdr:rowOff>409575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123825</xdr:rowOff>
        </xdr:from>
        <xdr:to>
          <xdr:col>3</xdr:col>
          <xdr:colOff>685800</xdr:colOff>
          <xdr:row>12</xdr:row>
          <xdr:rowOff>409575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123825</xdr:rowOff>
        </xdr:from>
        <xdr:to>
          <xdr:col>4</xdr:col>
          <xdr:colOff>733425</xdr:colOff>
          <xdr:row>12</xdr:row>
          <xdr:rowOff>409575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12</xdr:row>
          <xdr:rowOff>123825</xdr:rowOff>
        </xdr:from>
        <xdr:to>
          <xdr:col>5</xdr:col>
          <xdr:colOff>695325</xdr:colOff>
          <xdr:row>12</xdr:row>
          <xdr:rowOff>409575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123825</xdr:rowOff>
        </xdr:from>
        <xdr:to>
          <xdr:col>6</xdr:col>
          <xdr:colOff>733425</xdr:colOff>
          <xdr:row>12</xdr:row>
          <xdr:rowOff>409575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85725</xdr:rowOff>
        </xdr:from>
        <xdr:to>
          <xdr:col>1</xdr:col>
          <xdr:colOff>657225</xdr:colOff>
          <xdr:row>15</xdr:row>
          <xdr:rowOff>371475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676275</xdr:colOff>
          <xdr:row>15</xdr:row>
          <xdr:rowOff>371475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85725</xdr:rowOff>
        </xdr:from>
        <xdr:to>
          <xdr:col>3</xdr:col>
          <xdr:colOff>685800</xdr:colOff>
          <xdr:row>15</xdr:row>
          <xdr:rowOff>371475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85725</xdr:rowOff>
        </xdr:from>
        <xdr:to>
          <xdr:col>4</xdr:col>
          <xdr:colOff>733425</xdr:colOff>
          <xdr:row>15</xdr:row>
          <xdr:rowOff>371475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85725</xdr:rowOff>
        </xdr:from>
        <xdr:to>
          <xdr:col>5</xdr:col>
          <xdr:colOff>695325</xdr:colOff>
          <xdr:row>15</xdr:row>
          <xdr:rowOff>371475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85725</xdr:rowOff>
        </xdr:from>
        <xdr:to>
          <xdr:col>6</xdr:col>
          <xdr:colOff>733425</xdr:colOff>
          <xdr:row>15</xdr:row>
          <xdr:rowOff>371475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104775</xdr:rowOff>
        </xdr:from>
        <xdr:to>
          <xdr:col>1</xdr:col>
          <xdr:colOff>657225</xdr:colOff>
          <xdr:row>18</xdr:row>
          <xdr:rowOff>390525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104775</xdr:rowOff>
        </xdr:from>
        <xdr:to>
          <xdr:col>2</xdr:col>
          <xdr:colOff>676275</xdr:colOff>
          <xdr:row>18</xdr:row>
          <xdr:rowOff>390525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18</xdr:row>
          <xdr:rowOff>104775</xdr:rowOff>
        </xdr:from>
        <xdr:to>
          <xdr:col>3</xdr:col>
          <xdr:colOff>685800</xdr:colOff>
          <xdr:row>18</xdr:row>
          <xdr:rowOff>390525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xdr:row>
          <xdr:rowOff>114300</xdr:rowOff>
        </xdr:from>
        <xdr:to>
          <xdr:col>6</xdr:col>
          <xdr:colOff>733425</xdr:colOff>
          <xdr:row>6</xdr:row>
          <xdr:rowOff>400050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9</xdr:row>
          <xdr:rowOff>133350</xdr:rowOff>
        </xdr:from>
        <xdr:to>
          <xdr:col>6</xdr:col>
          <xdr:colOff>733425</xdr:colOff>
          <xdr:row>9</xdr:row>
          <xdr:rowOff>419100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133350</xdr:rowOff>
        </xdr:from>
        <xdr:to>
          <xdr:col>5</xdr:col>
          <xdr:colOff>695325</xdr:colOff>
          <xdr:row>9</xdr:row>
          <xdr:rowOff>419100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9525</xdr:rowOff>
        </xdr:from>
        <xdr:to>
          <xdr:col>0</xdr:col>
          <xdr:colOff>704850</xdr:colOff>
          <xdr:row>44</xdr:row>
          <xdr:rowOff>238125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0</xdr:col>
          <xdr:colOff>704850</xdr:colOff>
          <xdr:row>45</xdr:row>
          <xdr:rowOff>238125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0</xdr:col>
          <xdr:colOff>704850</xdr:colOff>
          <xdr:row>46</xdr:row>
          <xdr:rowOff>228600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2,000円</a:t>
              </a:r>
            </a:p>
          </xdr:txBody>
        </xdr:sp>
        <xdr:clientData/>
      </xdr:twoCellAnchor>
    </mc:Choice>
    <mc:Fallback/>
  </mc:AlternateContent>
  <xdr:twoCellAnchor>
    <xdr:from>
      <xdr:col>5</xdr:col>
      <xdr:colOff>375438</xdr:colOff>
      <xdr:row>0</xdr:row>
      <xdr:rowOff>0</xdr:rowOff>
    </xdr:from>
    <xdr:to>
      <xdr:col>6</xdr:col>
      <xdr:colOff>885104</xdr:colOff>
      <xdr:row>2</xdr:row>
      <xdr:rowOff>38100</xdr:rowOff>
    </xdr:to>
    <xdr:sp macro="" textlink="">
      <xdr:nvSpPr>
        <xdr:cNvPr id="32" name="テキスト ボックス 31">
          <a:extLst>
            <a:ext uri="{FF2B5EF4-FFF2-40B4-BE49-F238E27FC236}">
              <a16:creationId xmlns:a16="http://schemas.microsoft.com/office/drawing/2014/main" id="{00000000-0008-0000-0800-000020000000}"/>
            </a:ext>
          </a:extLst>
        </xdr:cNvPr>
        <xdr:cNvSpPr txBox="1"/>
      </xdr:nvSpPr>
      <xdr:spPr>
        <a:xfrm>
          <a:off x="5852313" y="0"/>
          <a:ext cx="1605041"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入力用）</a:t>
          </a:r>
        </a:p>
      </xdr:txBody>
    </xdr:sp>
    <xdr:clientData/>
  </xdr:twoCellAnchor>
  <mc:AlternateContent xmlns:mc="http://schemas.openxmlformats.org/markup-compatibility/2006">
    <mc:Choice xmlns:a14="http://schemas.microsoft.com/office/drawing/2010/main" Requires="a14">
      <xdr:twoCellAnchor editAs="oneCell">
        <xdr:from>
          <xdr:col>4</xdr:col>
          <xdr:colOff>409575</xdr:colOff>
          <xdr:row>6</xdr:row>
          <xdr:rowOff>114300</xdr:rowOff>
        </xdr:from>
        <xdr:to>
          <xdr:col>4</xdr:col>
          <xdr:colOff>695325</xdr:colOff>
          <xdr:row>6</xdr:row>
          <xdr:rowOff>400050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238125</xdr:rowOff>
        </xdr:from>
        <xdr:to>
          <xdr:col>1</xdr:col>
          <xdr:colOff>85725</xdr:colOff>
          <xdr:row>57</xdr:row>
          <xdr:rowOff>104775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延長月額2,000円</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62.xml"/><Relationship Id="rId13" Type="http://schemas.openxmlformats.org/officeDocument/2006/relationships/ctrlProp" Target="../ctrlProps/ctrlProp267.xml"/><Relationship Id="rId18" Type="http://schemas.openxmlformats.org/officeDocument/2006/relationships/ctrlProp" Target="../ctrlProps/ctrlProp272.xml"/><Relationship Id="rId26" Type="http://schemas.openxmlformats.org/officeDocument/2006/relationships/ctrlProp" Target="../ctrlProps/ctrlProp280.xml"/><Relationship Id="rId3" Type="http://schemas.openxmlformats.org/officeDocument/2006/relationships/vmlDrawing" Target="../drawings/vmlDrawing10.vml"/><Relationship Id="rId21" Type="http://schemas.openxmlformats.org/officeDocument/2006/relationships/ctrlProp" Target="../ctrlProps/ctrlProp275.xml"/><Relationship Id="rId7" Type="http://schemas.openxmlformats.org/officeDocument/2006/relationships/ctrlProp" Target="../ctrlProps/ctrlProp261.xml"/><Relationship Id="rId12" Type="http://schemas.openxmlformats.org/officeDocument/2006/relationships/ctrlProp" Target="../ctrlProps/ctrlProp266.xml"/><Relationship Id="rId17" Type="http://schemas.openxmlformats.org/officeDocument/2006/relationships/ctrlProp" Target="../ctrlProps/ctrlProp271.xml"/><Relationship Id="rId25" Type="http://schemas.openxmlformats.org/officeDocument/2006/relationships/ctrlProp" Target="../ctrlProps/ctrlProp279.xml"/><Relationship Id="rId2" Type="http://schemas.openxmlformats.org/officeDocument/2006/relationships/drawing" Target="../drawings/drawing10.xml"/><Relationship Id="rId16" Type="http://schemas.openxmlformats.org/officeDocument/2006/relationships/ctrlProp" Target="../ctrlProps/ctrlProp270.xml"/><Relationship Id="rId20" Type="http://schemas.openxmlformats.org/officeDocument/2006/relationships/ctrlProp" Target="../ctrlProps/ctrlProp274.xml"/><Relationship Id="rId29" Type="http://schemas.openxmlformats.org/officeDocument/2006/relationships/ctrlProp" Target="../ctrlProps/ctrlProp283.xml"/><Relationship Id="rId1" Type="http://schemas.openxmlformats.org/officeDocument/2006/relationships/printerSettings" Target="../printerSettings/printerSettings10.bin"/><Relationship Id="rId6" Type="http://schemas.openxmlformats.org/officeDocument/2006/relationships/ctrlProp" Target="../ctrlProps/ctrlProp260.xml"/><Relationship Id="rId11" Type="http://schemas.openxmlformats.org/officeDocument/2006/relationships/ctrlProp" Target="../ctrlProps/ctrlProp265.xml"/><Relationship Id="rId24" Type="http://schemas.openxmlformats.org/officeDocument/2006/relationships/ctrlProp" Target="../ctrlProps/ctrlProp278.xml"/><Relationship Id="rId5" Type="http://schemas.openxmlformats.org/officeDocument/2006/relationships/ctrlProp" Target="../ctrlProps/ctrlProp259.xml"/><Relationship Id="rId15" Type="http://schemas.openxmlformats.org/officeDocument/2006/relationships/ctrlProp" Target="../ctrlProps/ctrlProp269.xml"/><Relationship Id="rId23" Type="http://schemas.openxmlformats.org/officeDocument/2006/relationships/ctrlProp" Target="../ctrlProps/ctrlProp277.xml"/><Relationship Id="rId28" Type="http://schemas.openxmlformats.org/officeDocument/2006/relationships/ctrlProp" Target="../ctrlProps/ctrlProp282.xml"/><Relationship Id="rId10" Type="http://schemas.openxmlformats.org/officeDocument/2006/relationships/ctrlProp" Target="../ctrlProps/ctrlProp264.xml"/><Relationship Id="rId19" Type="http://schemas.openxmlformats.org/officeDocument/2006/relationships/ctrlProp" Target="../ctrlProps/ctrlProp273.xml"/><Relationship Id="rId4" Type="http://schemas.openxmlformats.org/officeDocument/2006/relationships/ctrlProp" Target="../ctrlProps/ctrlProp258.xml"/><Relationship Id="rId9" Type="http://schemas.openxmlformats.org/officeDocument/2006/relationships/ctrlProp" Target="../ctrlProps/ctrlProp263.xml"/><Relationship Id="rId14" Type="http://schemas.openxmlformats.org/officeDocument/2006/relationships/ctrlProp" Target="../ctrlProps/ctrlProp268.xml"/><Relationship Id="rId22" Type="http://schemas.openxmlformats.org/officeDocument/2006/relationships/ctrlProp" Target="../ctrlProps/ctrlProp276.xml"/><Relationship Id="rId27" Type="http://schemas.openxmlformats.org/officeDocument/2006/relationships/ctrlProp" Target="../ctrlProps/ctrlProp281.xml"/><Relationship Id="rId30" Type="http://schemas.openxmlformats.org/officeDocument/2006/relationships/ctrlProp" Target="../ctrlProps/ctrlProp28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89.xml"/><Relationship Id="rId13" Type="http://schemas.openxmlformats.org/officeDocument/2006/relationships/ctrlProp" Target="../ctrlProps/ctrlProp294.xml"/><Relationship Id="rId18" Type="http://schemas.openxmlformats.org/officeDocument/2006/relationships/ctrlProp" Target="../ctrlProps/ctrlProp299.xml"/><Relationship Id="rId26" Type="http://schemas.openxmlformats.org/officeDocument/2006/relationships/ctrlProp" Target="../ctrlProps/ctrlProp307.xml"/><Relationship Id="rId3" Type="http://schemas.openxmlformats.org/officeDocument/2006/relationships/vmlDrawing" Target="../drawings/vmlDrawing11.vml"/><Relationship Id="rId21" Type="http://schemas.openxmlformats.org/officeDocument/2006/relationships/ctrlProp" Target="../ctrlProps/ctrlProp302.xml"/><Relationship Id="rId7" Type="http://schemas.openxmlformats.org/officeDocument/2006/relationships/ctrlProp" Target="../ctrlProps/ctrlProp288.xml"/><Relationship Id="rId12" Type="http://schemas.openxmlformats.org/officeDocument/2006/relationships/ctrlProp" Target="../ctrlProps/ctrlProp293.xml"/><Relationship Id="rId17" Type="http://schemas.openxmlformats.org/officeDocument/2006/relationships/ctrlProp" Target="../ctrlProps/ctrlProp298.xml"/><Relationship Id="rId25" Type="http://schemas.openxmlformats.org/officeDocument/2006/relationships/ctrlProp" Target="../ctrlProps/ctrlProp306.xml"/><Relationship Id="rId2" Type="http://schemas.openxmlformats.org/officeDocument/2006/relationships/drawing" Target="../drawings/drawing11.xml"/><Relationship Id="rId16" Type="http://schemas.openxmlformats.org/officeDocument/2006/relationships/ctrlProp" Target="../ctrlProps/ctrlProp297.xml"/><Relationship Id="rId20" Type="http://schemas.openxmlformats.org/officeDocument/2006/relationships/ctrlProp" Target="../ctrlProps/ctrlProp301.xml"/><Relationship Id="rId29" Type="http://schemas.openxmlformats.org/officeDocument/2006/relationships/ctrlProp" Target="../ctrlProps/ctrlProp310.xml"/><Relationship Id="rId1" Type="http://schemas.openxmlformats.org/officeDocument/2006/relationships/printerSettings" Target="../printerSettings/printerSettings11.bin"/><Relationship Id="rId6" Type="http://schemas.openxmlformats.org/officeDocument/2006/relationships/ctrlProp" Target="../ctrlProps/ctrlProp287.xml"/><Relationship Id="rId11" Type="http://schemas.openxmlformats.org/officeDocument/2006/relationships/ctrlProp" Target="../ctrlProps/ctrlProp292.xml"/><Relationship Id="rId24" Type="http://schemas.openxmlformats.org/officeDocument/2006/relationships/ctrlProp" Target="../ctrlProps/ctrlProp305.xml"/><Relationship Id="rId5" Type="http://schemas.openxmlformats.org/officeDocument/2006/relationships/ctrlProp" Target="../ctrlProps/ctrlProp286.xml"/><Relationship Id="rId15" Type="http://schemas.openxmlformats.org/officeDocument/2006/relationships/ctrlProp" Target="../ctrlProps/ctrlProp296.xml"/><Relationship Id="rId23" Type="http://schemas.openxmlformats.org/officeDocument/2006/relationships/ctrlProp" Target="../ctrlProps/ctrlProp304.xml"/><Relationship Id="rId28" Type="http://schemas.openxmlformats.org/officeDocument/2006/relationships/ctrlProp" Target="../ctrlProps/ctrlProp309.xml"/><Relationship Id="rId10" Type="http://schemas.openxmlformats.org/officeDocument/2006/relationships/ctrlProp" Target="../ctrlProps/ctrlProp291.xml"/><Relationship Id="rId19" Type="http://schemas.openxmlformats.org/officeDocument/2006/relationships/ctrlProp" Target="../ctrlProps/ctrlProp300.xml"/><Relationship Id="rId4" Type="http://schemas.openxmlformats.org/officeDocument/2006/relationships/ctrlProp" Target="../ctrlProps/ctrlProp285.xml"/><Relationship Id="rId9" Type="http://schemas.openxmlformats.org/officeDocument/2006/relationships/ctrlProp" Target="../ctrlProps/ctrlProp290.xml"/><Relationship Id="rId14" Type="http://schemas.openxmlformats.org/officeDocument/2006/relationships/ctrlProp" Target="../ctrlProps/ctrlProp295.xml"/><Relationship Id="rId22" Type="http://schemas.openxmlformats.org/officeDocument/2006/relationships/ctrlProp" Target="../ctrlProps/ctrlProp303.xml"/><Relationship Id="rId27" Type="http://schemas.openxmlformats.org/officeDocument/2006/relationships/ctrlProp" Target="../ctrlProps/ctrlProp308.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320.xml"/><Relationship Id="rId18" Type="http://schemas.openxmlformats.org/officeDocument/2006/relationships/ctrlProp" Target="../ctrlProps/ctrlProp325.xml"/><Relationship Id="rId26" Type="http://schemas.openxmlformats.org/officeDocument/2006/relationships/ctrlProp" Target="../ctrlProps/ctrlProp333.xml"/><Relationship Id="rId3" Type="http://schemas.openxmlformats.org/officeDocument/2006/relationships/vmlDrawing" Target="../drawings/vmlDrawing12.vml"/><Relationship Id="rId21" Type="http://schemas.openxmlformats.org/officeDocument/2006/relationships/ctrlProp" Target="../ctrlProps/ctrlProp328.xml"/><Relationship Id="rId7" Type="http://schemas.openxmlformats.org/officeDocument/2006/relationships/ctrlProp" Target="../ctrlProps/ctrlProp314.xml"/><Relationship Id="rId12" Type="http://schemas.openxmlformats.org/officeDocument/2006/relationships/ctrlProp" Target="../ctrlProps/ctrlProp319.xml"/><Relationship Id="rId17" Type="http://schemas.openxmlformats.org/officeDocument/2006/relationships/ctrlProp" Target="../ctrlProps/ctrlProp324.xml"/><Relationship Id="rId25" Type="http://schemas.openxmlformats.org/officeDocument/2006/relationships/ctrlProp" Target="../ctrlProps/ctrlProp332.xml"/><Relationship Id="rId33" Type="http://schemas.openxmlformats.org/officeDocument/2006/relationships/ctrlProp" Target="../ctrlProps/ctrlProp340.xml"/><Relationship Id="rId2" Type="http://schemas.openxmlformats.org/officeDocument/2006/relationships/drawing" Target="../drawings/drawing12.xml"/><Relationship Id="rId16" Type="http://schemas.openxmlformats.org/officeDocument/2006/relationships/ctrlProp" Target="../ctrlProps/ctrlProp323.xml"/><Relationship Id="rId20" Type="http://schemas.openxmlformats.org/officeDocument/2006/relationships/ctrlProp" Target="../ctrlProps/ctrlProp327.xml"/><Relationship Id="rId29" Type="http://schemas.openxmlformats.org/officeDocument/2006/relationships/ctrlProp" Target="../ctrlProps/ctrlProp336.xml"/><Relationship Id="rId1" Type="http://schemas.openxmlformats.org/officeDocument/2006/relationships/printerSettings" Target="../printerSettings/printerSettings12.bin"/><Relationship Id="rId6" Type="http://schemas.openxmlformats.org/officeDocument/2006/relationships/ctrlProp" Target="../ctrlProps/ctrlProp313.xml"/><Relationship Id="rId11" Type="http://schemas.openxmlformats.org/officeDocument/2006/relationships/ctrlProp" Target="../ctrlProps/ctrlProp318.xml"/><Relationship Id="rId24" Type="http://schemas.openxmlformats.org/officeDocument/2006/relationships/ctrlProp" Target="../ctrlProps/ctrlProp331.xml"/><Relationship Id="rId32" Type="http://schemas.openxmlformats.org/officeDocument/2006/relationships/ctrlProp" Target="../ctrlProps/ctrlProp339.xml"/><Relationship Id="rId5" Type="http://schemas.openxmlformats.org/officeDocument/2006/relationships/ctrlProp" Target="../ctrlProps/ctrlProp312.xml"/><Relationship Id="rId15" Type="http://schemas.openxmlformats.org/officeDocument/2006/relationships/ctrlProp" Target="../ctrlProps/ctrlProp322.xml"/><Relationship Id="rId23" Type="http://schemas.openxmlformats.org/officeDocument/2006/relationships/ctrlProp" Target="../ctrlProps/ctrlProp330.xml"/><Relationship Id="rId28" Type="http://schemas.openxmlformats.org/officeDocument/2006/relationships/ctrlProp" Target="../ctrlProps/ctrlProp335.xml"/><Relationship Id="rId10" Type="http://schemas.openxmlformats.org/officeDocument/2006/relationships/ctrlProp" Target="../ctrlProps/ctrlProp317.xml"/><Relationship Id="rId19" Type="http://schemas.openxmlformats.org/officeDocument/2006/relationships/ctrlProp" Target="../ctrlProps/ctrlProp326.xml"/><Relationship Id="rId31" Type="http://schemas.openxmlformats.org/officeDocument/2006/relationships/ctrlProp" Target="../ctrlProps/ctrlProp338.xml"/><Relationship Id="rId4" Type="http://schemas.openxmlformats.org/officeDocument/2006/relationships/ctrlProp" Target="../ctrlProps/ctrlProp311.xml"/><Relationship Id="rId9" Type="http://schemas.openxmlformats.org/officeDocument/2006/relationships/ctrlProp" Target="../ctrlProps/ctrlProp316.xml"/><Relationship Id="rId14" Type="http://schemas.openxmlformats.org/officeDocument/2006/relationships/ctrlProp" Target="../ctrlProps/ctrlProp321.xml"/><Relationship Id="rId22" Type="http://schemas.openxmlformats.org/officeDocument/2006/relationships/ctrlProp" Target="../ctrlProps/ctrlProp329.xml"/><Relationship Id="rId27" Type="http://schemas.openxmlformats.org/officeDocument/2006/relationships/ctrlProp" Target="../ctrlProps/ctrlProp334.xml"/><Relationship Id="rId30" Type="http://schemas.openxmlformats.org/officeDocument/2006/relationships/ctrlProp" Target="../ctrlProps/ctrlProp337.xml"/><Relationship Id="rId8" Type="http://schemas.openxmlformats.org/officeDocument/2006/relationships/ctrlProp" Target="../ctrlProps/ctrlProp31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 Type="http://schemas.openxmlformats.org/officeDocument/2006/relationships/vmlDrawing" Target="../drawings/vmlDrawing3.vml"/><Relationship Id="rId21" Type="http://schemas.openxmlformats.org/officeDocument/2006/relationships/ctrlProp" Target="../ctrlProps/ctrlProp74.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8" Type="http://schemas.openxmlformats.org/officeDocument/2006/relationships/ctrlProp" Target="../ctrlProps/ctrlProp6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96.xml"/><Relationship Id="rId18" Type="http://schemas.openxmlformats.org/officeDocument/2006/relationships/ctrlProp" Target="../ctrlProps/ctrlProp101.xml"/><Relationship Id="rId26" Type="http://schemas.openxmlformats.org/officeDocument/2006/relationships/ctrlProp" Target="../ctrlProps/ctrlProp109.xml"/><Relationship Id="rId3" Type="http://schemas.openxmlformats.org/officeDocument/2006/relationships/vmlDrawing" Target="../drawings/vmlDrawing4.vml"/><Relationship Id="rId21" Type="http://schemas.openxmlformats.org/officeDocument/2006/relationships/ctrlProp" Target="../ctrlProps/ctrlProp104.x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5" Type="http://schemas.openxmlformats.org/officeDocument/2006/relationships/ctrlProp" Target="../ctrlProps/ctrlProp108.xml"/><Relationship Id="rId33" Type="http://schemas.openxmlformats.org/officeDocument/2006/relationships/ctrlProp" Target="../ctrlProps/ctrlProp116.xml"/><Relationship Id="rId2" Type="http://schemas.openxmlformats.org/officeDocument/2006/relationships/drawing" Target="../drawings/drawing4.xml"/><Relationship Id="rId16" Type="http://schemas.openxmlformats.org/officeDocument/2006/relationships/ctrlProp" Target="../ctrlProps/ctrlProp99.xml"/><Relationship Id="rId20" Type="http://schemas.openxmlformats.org/officeDocument/2006/relationships/ctrlProp" Target="../ctrlProps/ctrlProp103.xml"/><Relationship Id="rId29" Type="http://schemas.openxmlformats.org/officeDocument/2006/relationships/ctrlProp" Target="../ctrlProps/ctrlProp112.xml"/><Relationship Id="rId1" Type="http://schemas.openxmlformats.org/officeDocument/2006/relationships/printerSettings" Target="../printerSettings/printerSettings4.bin"/><Relationship Id="rId6" Type="http://schemas.openxmlformats.org/officeDocument/2006/relationships/ctrlProp" Target="../ctrlProps/ctrlProp89.xml"/><Relationship Id="rId11" Type="http://schemas.openxmlformats.org/officeDocument/2006/relationships/ctrlProp" Target="../ctrlProps/ctrlProp94.xml"/><Relationship Id="rId24" Type="http://schemas.openxmlformats.org/officeDocument/2006/relationships/ctrlProp" Target="../ctrlProps/ctrlProp107.xml"/><Relationship Id="rId32" Type="http://schemas.openxmlformats.org/officeDocument/2006/relationships/ctrlProp" Target="../ctrlProps/ctrlProp115.xml"/><Relationship Id="rId5" Type="http://schemas.openxmlformats.org/officeDocument/2006/relationships/ctrlProp" Target="../ctrlProps/ctrlProp88.xml"/><Relationship Id="rId15" Type="http://schemas.openxmlformats.org/officeDocument/2006/relationships/ctrlProp" Target="../ctrlProps/ctrlProp98.xml"/><Relationship Id="rId23" Type="http://schemas.openxmlformats.org/officeDocument/2006/relationships/ctrlProp" Target="../ctrlProps/ctrlProp106.xml"/><Relationship Id="rId28" Type="http://schemas.openxmlformats.org/officeDocument/2006/relationships/ctrlProp" Target="../ctrlProps/ctrlProp111.xml"/><Relationship Id="rId10" Type="http://schemas.openxmlformats.org/officeDocument/2006/relationships/ctrlProp" Target="../ctrlProps/ctrlProp93.xml"/><Relationship Id="rId19" Type="http://schemas.openxmlformats.org/officeDocument/2006/relationships/ctrlProp" Target="../ctrlProps/ctrlProp102.xml"/><Relationship Id="rId31" Type="http://schemas.openxmlformats.org/officeDocument/2006/relationships/ctrlProp" Target="../ctrlProps/ctrlProp114.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 Id="rId22" Type="http://schemas.openxmlformats.org/officeDocument/2006/relationships/ctrlProp" Target="../ctrlProps/ctrlProp105.xml"/><Relationship Id="rId27" Type="http://schemas.openxmlformats.org/officeDocument/2006/relationships/ctrlProp" Target="../ctrlProps/ctrlProp110.xml"/><Relationship Id="rId30" Type="http://schemas.openxmlformats.org/officeDocument/2006/relationships/ctrlProp" Target="../ctrlProps/ctrlProp113.xml"/><Relationship Id="rId8" Type="http://schemas.openxmlformats.org/officeDocument/2006/relationships/ctrlProp" Target="../ctrlProps/ctrlProp9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1.xml"/><Relationship Id="rId13" Type="http://schemas.openxmlformats.org/officeDocument/2006/relationships/ctrlProp" Target="../ctrlProps/ctrlProp126.xml"/><Relationship Id="rId18" Type="http://schemas.openxmlformats.org/officeDocument/2006/relationships/ctrlProp" Target="../ctrlProps/ctrlProp131.xml"/><Relationship Id="rId26" Type="http://schemas.openxmlformats.org/officeDocument/2006/relationships/ctrlProp" Target="../ctrlProps/ctrlProp139.xml"/><Relationship Id="rId3" Type="http://schemas.openxmlformats.org/officeDocument/2006/relationships/vmlDrawing" Target="../drawings/vmlDrawing5.vml"/><Relationship Id="rId21" Type="http://schemas.openxmlformats.org/officeDocument/2006/relationships/ctrlProp" Target="../ctrlProps/ctrlProp134.xml"/><Relationship Id="rId7" Type="http://schemas.openxmlformats.org/officeDocument/2006/relationships/ctrlProp" Target="../ctrlProps/ctrlProp120.xml"/><Relationship Id="rId12" Type="http://schemas.openxmlformats.org/officeDocument/2006/relationships/ctrlProp" Target="../ctrlProps/ctrlProp125.xml"/><Relationship Id="rId17" Type="http://schemas.openxmlformats.org/officeDocument/2006/relationships/ctrlProp" Target="../ctrlProps/ctrlProp130.xml"/><Relationship Id="rId25" Type="http://schemas.openxmlformats.org/officeDocument/2006/relationships/ctrlProp" Target="../ctrlProps/ctrlProp138.xml"/><Relationship Id="rId2" Type="http://schemas.openxmlformats.org/officeDocument/2006/relationships/drawing" Target="../drawings/drawing5.xml"/><Relationship Id="rId16" Type="http://schemas.openxmlformats.org/officeDocument/2006/relationships/ctrlProp" Target="../ctrlProps/ctrlProp129.xml"/><Relationship Id="rId20" Type="http://schemas.openxmlformats.org/officeDocument/2006/relationships/ctrlProp" Target="../ctrlProps/ctrlProp133.xml"/><Relationship Id="rId29" Type="http://schemas.openxmlformats.org/officeDocument/2006/relationships/ctrlProp" Target="../ctrlProps/ctrlProp142.xml"/><Relationship Id="rId1" Type="http://schemas.openxmlformats.org/officeDocument/2006/relationships/printerSettings" Target="../printerSettings/printerSettings5.bin"/><Relationship Id="rId6" Type="http://schemas.openxmlformats.org/officeDocument/2006/relationships/ctrlProp" Target="../ctrlProps/ctrlProp119.xml"/><Relationship Id="rId11" Type="http://schemas.openxmlformats.org/officeDocument/2006/relationships/ctrlProp" Target="../ctrlProps/ctrlProp124.xml"/><Relationship Id="rId24" Type="http://schemas.openxmlformats.org/officeDocument/2006/relationships/ctrlProp" Target="../ctrlProps/ctrlProp137.xml"/><Relationship Id="rId5" Type="http://schemas.openxmlformats.org/officeDocument/2006/relationships/ctrlProp" Target="../ctrlProps/ctrlProp118.xml"/><Relationship Id="rId15" Type="http://schemas.openxmlformats.org/officeDocument/2006/relationships/ctrlProp" Target="../ctrlProps/ctrlProp128.xml"/><Relationship Id="rId23" Type="http://schemas.openxmlformats.org/officeDocument/2006/relationships/ctrlProp" Target="../ctrlProps/ctrlProp136.xml"/><Relationship Id="rId28" Type="http://schemas.openxmlformats.org/officeDocument/2006/relationships/ctrlProp" Target="../ctrlProps/ctrlProp141.xml"/><Relationship Id="rId10" Type="http://schemas.openxmlformats.org/officeDocument/2006/relationships/ctrlProp" Target="../ctrlProps/ctrlProp123.xml"/><Relationship Id="rId19" Type="http://schemas.openxmlformats.org/officeDocument/2006/relationships/ctrlProp" Target="../ctrlProps/ctrlProp132.xml"/><Relationship Id="rId31" Type="http://schemas.openxmlformats.org/officeDocument/2006/relationships/ctrlProp" Target="../ctrlProps/ctrlProp144.xml"/><Relationship Id="rId4" Type="http://schemas.openxmlformats.org/officeDocument/2006/relationships/ctrlProp" Target="../ctrlProps/ctrlProp117.xml"/><Relationship Id="rId9" Type="http://schemas.openxmlformats.org/officeDocument/2006/relationships/ctrlProp" Target="../ctrlProps/ctrlProp122.xml"/><Relationship Id="rId14" Type="http://schemas.openxmlformats.org/officeDocument/2006/relationships/ctrlProp" Target="../ctrlProps/ctrlProp127.xml"/><Relationship Id="rId22" Type="http://schemas.openxmlformats.org/officeDocument/2006/relationships/ctrlProp" Target="../ctrlProps/ctrlProp135.xml"/><Relationship Id="rId27" Type="http://schemas.openxmlformats.org/officeDocument/2006/relationships/ctrlProp" Target="../ctrlProps/ctrlProp140.xml"/><Relationship Id="rId30" Type="http://schemas.openxmlformats.org/officeDocument/2006/relationships/ctrlProp" Target="../ctrlProps/ctrlProp14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9.xml"/><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 Type="http://schemas.openxmlformats.org/officeDocument/2006/relationships/vmlDrawing" Target="../drawings/vmlDrawing6.vml"/><Relationship Id="rId21" Type="http://schemas.openxmlformats.org/officeDocument/2006/relationships/ctrlProp" Target="../ctrlProps/ctrlProp162.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2" Type="http://schemas.openxmlformats.org/officeDocument/2006/relationships/drawing" Target="../drawings/drawing6.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6.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7.xml"/><Relationship Id="rId13" Type="http://schemas.openxmlformats.org/officeDocument/2006/relationships/ctrlProp" Target="../ctrlProps/ctrlProp182.xml"/><Relationship Id="rId18" Type="http://schemas.openxmlformats.org/officeDocument/2006/relationships/ctrlProp" Target="../ctrlProps/ctrlProp187.xml"/><Relationship Id="rId26" Type="http://schemas.openxmlformats.org/officeDocument/2006/relationships/ctrlProp" Target="../ctrlProps/ctrlProp195.xml"/><Relationship Id="rId3" Type="http://schemas.openxmlformats.org/officeDocument/2006/relationships/vmlDrawing" Target="../drawings/vmlDrawing7.vml"/><Relationship Id="rId21" Type="http://schemas.openxmlformats.org/officeDocument/2006/relationships/ctrlProp" Target="../ctrlProps/ctrlProp190.xml"/><Relationship Id="rId7" Type="http://schemas.openxmlformats.org/officeDocument/2006/relationships/ctrlProp" Target="../ctrlProps/ctrlProp176.xml"/><Relationship Id="rId12" Type="http://schemas.openxmlformats.org/officeDocument/2006/relationships/ctrlProp" Target="../ctrlProps/ctrlProp181.xml"/><Relationship Id="rId17" Type="http://schemas.openxmlformats.org/officeDocument/2006/relationships/ctrlProp" Target="../ctrlProps/ctrlProp186.xml"/><Relationship Id="rId25" Type="http://schemas.openxmlformats.org/officeDocument/2006/relationships/ctrlProp" Target="../ctrlProps/ctrlProp194.xml"/><Relationship Id="rId2" Type="http://schemas.openxmlformats.org/officeDocument/2006/relationships/drawing" Target="../drawings/drawing7.xml"/><Relationship Id="rId16" Type="http://schemas.openxmlformats.org/officeDocument/2006/relationships/ctrlProp" Target="../ctrlProps/ctrlProp185.xml"/><Relationship Id="rId20" Type="http://schemas.openxmlformats.org/officeDocument/2006/relationships/ctrlProp" Target="../ctrlProps/ctrlProp189.xml"/><Relationship Id="rId29" Type="http://schemas.openxmlformats.org/officeDocument/2006/relationships/ctrlProp" Target="../ctrlProps/ctrlProp198.xml"/><Relationship Id="rId1" Type="http://schemas.openxmlformats.org/officeDocument/2006/relationships/printerSettings" Target="../printerSettings/printerSettings7.bin"/><Relationship Id="rId6" Type="http://schemas.openxmlformats.org/officeDocument/2006/relationships/ctrlProp" Target="../ctrlProps/ctrlProp175.xml"/><Relationship Id="rId11" Type="http://schemas.openxmlformats.org/officeDocument/2006/relationships/ctrlProp" Target="../ctrlProps/ctrlProp180.xml"/><Relationship Id="rId24" Type="http://schemas.openxmlformats.org/officeDocument/2006/relationships/ctrlProp" Target="../ctrlProps/ctrlProp193.xml"/><Relationship Id="rId32" Type="http://schemas.openxmlformats.org/officeDocument/2006/relationships/ctrlProp" Target="../ctrlProps/ctrlProp201.xml"/><Relationship Id="rId5" Type="http://schemas.openxmlformats.org/officeDocument/2006/relationships/ctrlProp" Target="../ctrlProps/ctrlProp174.xml"/><Relationship Id="rId15" Type="http://schemas.openxmlformats.org/officeDocument/2006/relationships/ctrlProp" Target="../ctrlProps/ctrlProp184.xml"/><Relationship Id="rId23" Type="http://schemas.openxmlformats.org/officeDocument/2006/relationships/ctrlProp" Target="../ctrlProps/ctrlProp192.xml"/><Relationship Id="rId28" Type="http://schemas.openxmlformats.org/officeDocument/2006/relationships/ctrlProp" Target="../ctrlProps/ctrlProp197.xml"/><Relationship Id="rId10" Type="http://schemas.openxmlformats.org/officeDocument/2006/relationships/ctrlProp" Target="../ctrlProps/ctrlProp179.xml"/><Relationship Id="rId19" Type="http://schemas.openxmlformats.org/officeDocument/2006/relationships/ctrlProp" Target="../ctrlProps/ctrlProp188.xml"/><Relationship Id="rId31" Type="http://schemas.openxmlformats.org/officeDocument/2006/relationships/ctrlProp" Target="../ctrlProps/ctrlProp200.xml"/><Relationship Id="rId4" Type="http://schemas.openxmlformats.org/officeDocument/2006/relationships/ctrlProp" Target="../ctrlProps/ctrlProp173.xml"/><Relationship Id="rId9" Type="http://schemas.openxmlformats.org/officeDocument/2006/relationships/ctrlProp" Target="../ctrlProps/ctrlProp178.xml"/><Relationship Id="rId14" Type="http://schemas.openxmlformats.org/officeDocument/2006/relationships/ctrlProp" Target="../ctrlProps/ctrlProp183.xml"/><Relationship Id="rId22" Type="http://schemas.openxmlformats.org/officeDocument/2006/relationships/ctrlProp" Target="../ctrlProps/ctrlProp191.xml"/><Relationship Id="rId27" Type="http://schemas.openxmlformats.org/officeDocument/2006/relationships/ctrlProp" Target="../ctrlProps/ctrlProp196.xml"/><Relationship Id="rId30" Type="http://schemas.openxmlformats.org/officeDocument/2006/relationships/ctrlProp" Target="../ctrlProps/ctrlProp19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6.xml"/><Relationship Id="rId13" Type="http://schemas.openxmlformats.org/officeDocument/2006/relationships/ctrlProp" Target="../ctrlProps/ctrlProp211.xml"/><Relationship Id="rId18" Type="http://schemas.openxmlformats.org/officeDocument/2006/relationships/ctrlProp" Target="../ctrlProps/ctrlProp216.xml"/><Relationship Id="rId26" Type="http://schemas.openxmlformats.org/officeDocument/2006/relationships/ctrlProp" Target="../ctrlProps/ctrlProp224.xml"/><Relationship Id="rId3" Type="http://schemas.openxmlformats.org/officeDocument/2006/relationships/vmlDrawing" Target="../drawings/vmlDrawing8.vml"/><Relationship Id="rId21" Type="http://schemas.openxmlformats.org/officeDocument/2006/relationships/ctrlProp" Target="../ctrlProps/ctrlProp219.xml"/><Relationship Id="rId7" Type="http://schemas.openxmlformats.org/officeDocument/2006/relationships/ctrlProp" Target="../ctrlProps/ctrlProp205.xml"/><Relationship Id="rId12" Type="http://schemas.openxmlformats.org/officeDocument/2006/relationships/ctrlProp" Target="../ctrlProps/ctrlProp210.xml"/><Relationship Id="rId17" Type="http://schemas.openxmlformats.org/officeDocument/2006/relationships/ctrlProp" Target="../ctrlProps/ctrlProp215.xml"/><Relationship Id="rId25" Type="http://schemas.openxmlformats.org/officeDocument/2006/relationships/ctrlProp" Target="../ctrlProps/ctrlProp223.xml"/><Relationship Id="rId2" Type="http://schemas.openxmlformats.org/officeDocument/2006/relationships/drawing" Target="../drawings/drawing8.xml"/><Relationship Id="rId16" Type="http://schemas.openxmlformats.org/officeDocument/2006/relationships/ctrlProp" Target="../ctrlProps/ctrlProp214.xml"/><Relationship Id="rId20" Type="http://schemas.openxmlformats.org/officeDocument/2006/relationships/ctrlProp" Target="../ctrlProps/ctrlProp218.xml"/><Relationship Id="rId29" Type="http://schemas.openxmlformats.org/officeDocument/2006/relationships/ctrlProp" Target="../ctrlProps/ctrlProp227.xml"/><Relationship Id="rId1" Type="http://schemas.openxmlformats.org/officeDocument/2006/relationships/printerSettings" Target="../printerSettings/printerSettings8.bin"/><Relationship Id="rId6" Type="http://schemas.openxmlformats.org/officeDocument/2006/relationships/ctrlProp" Target="../ctrlProps/ctrlProp204.xml"/><Relationship Id="rId11" Type="http://schemas.openxmlformats.org/officeDocument/2006/relationships/ctrlProp" Target="../ctrlProps/ctrlProp209.xml"/><Relationship Id="rId24" Type="http://schemas.openxmlformats.org/officeDocument/2006/relationships/ctrlProp" Target="../ctrlProps/ctrlProp222.xml"/><Relationship Id="rId5" Type="http://schemas.openxmlformats.org/officeDocument/2006/relationships/ctrlProp" Target="../ctrlProps/ctrlProp203.xml"/><Relationship Id="rId15" Type="http://schemas.openxmlformats.org/officeDocument/2006/relationships/ctrlProp" Target="../ctrlProps/ctrlProp213.xml"/><Relationship Id="rId23" Type="http://schemas.openxmlformats.org/officeDocument/2006/relationships/ctrlProp" Target="../ctrlProps/ctrlProp221.xml"/><Relationship Id="rId28" Type="http://schemas.openxmlformats.org/officeDocument/2006/relationships/ctrlProp" Target="../ctrlProps/ctrlProp226.xml"/><Relationship Id="rId10" Type="http://schemas.openxmlformats.org/officeDocument/2006/relationships/ctrlProp" Target="../ctrlProps/ctrlProp208.xml"/><Relationship Id="rId19" Type="http://schemas.openxmlformats.org/officeDocument/2006/relationships/ctrlProp" Target="../ctrlProps/ctrlProp217.xml"/><Relationship Id="rId31" Type="http://schemas.openxmlformats.org/officeDocument/2006/relationships/ctrlProp" Target="../ctrlProps/ctrlProp229.xml"/><Relationship Id="rId4" Type="http://schemas.openxmlformats.org/officeDocument/2006/relationships/ctrlProp" Target="../ctrlProps/ctrlProp202.xml"/><Relationship Id="rId9" Type="http://schemas.openxmlformats.org/officeDocument/2006/relationships/ctrlProp" Target="../ctrlProps/ctrlProp207.xml"/><Relationship Id="rId14" Type="http://schemas.openxmlformats.org/officeDocument/2006/relationships/ctrlProp" Target="../ctrlProps/ctrlProp212.xml"/><Relationship Id="rId22" Type="http://schemas.openxmlformats.org/officeDocument/2006/relationships/ctrlProp" Target="../ctrlProps/ctrlProp220.xml"/><Relationship Id="rId27" Type="http://schemas.openxmlformats.org/officeDocument/2006/relationships/ctrlProp" Target="../ctrlProps/ctrlProp225.xml"/><Relationship Id="rId30" Type="http://schemas.openxmlformats.org/officeDocument/2006/relationships/ctrlProp" Target="../ctrlProps/ctrlProp22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34.xml"/><Relationship Id="rId13" Type="http://schemas.openxmlformats.org/officeDocument/2006/relationships/ctrlProp" Target="../ctrlProps/ctrlProp239.xml"/><Relationship Id="rId18" Type="http://schemas.openxmlformats.org/officeDocument/2006/relationships/ctrlProp" Target="../ctrlProps/ctrlProp244.xml"/><Relationship Id="rId26" Type="http://schemas.openxmlformats.org/officeDocument/2006/relationships/ctrlProp" Target="../ctrlProps/ctrlProp252.xml"/><Relationship Id="rId3" Type="http://schemas.openxmlformats.org/officeDocument/2006/relationships/vmlDrawing" Target="../drawings/vmlDrawing9.vml"/><Relationship Id="rId21" Type="http://schemas.openxmlformats.org/officeDocument/2006/relationships/ctrlProp" Target="../ctrlProps/ctrlProp247.xml"/><Relationship Id="rId7" Type="http://schemas.openxmlformats.org/officeDocument/2006/relationships/ctrlProp" Target="../ctrlProps/ctrlProp233.xml"/><Relationship Id="rId12" Type="http://schemas.openxmlformats.org/officeDocument/2006/relationships/ctrlProp" Target="../ctrlProps/ctrlProp238.xml"/><Relationship Id="rId17" Type="http://schemas.openxmlformats.org/officeDocument/2006/relationships/ctrlProp" Target="../ctrlProps/ctrlProp243.xml"/><Relationship Id="rId25" Type="http://schemas.openxmlformats.org/officeDocument/2006/relationships/ctrlProp" Target="../ctrlProps/ctrlProp251.xml"/><Relationship Id="rId2" Type="http://schemas.openxmlformats.org/officeDocument/2006/relationships/drawing" Target="../drawings/drawing9.xml"/><Relationship Id="rId16" Type="http://schemas.openxmlformats.org/officeDocument/2006/relationships/ctrlProp" Target="../ctrlProps/ctrlProp242.xml"/><Relationship Id="rId20" Type="http://schemas.openxmlformats.org/officeDocument/2006/relationships/ctrlProp" Target="../ctrlProps/ctrlProp246.xml"/><Relationship Id="rId29" Type="http://schemas.openxmlformats.org/officeDocument/2006/relationships/ctrlProp" Target="../ctrlProps/ctrlProp255.xml"/><Relationship Id="rId1" Type="http://schemas.openxmlformats.org/officeDocument/2006/relationships/printerSettings" Target="../printerSettings/printerSettings9.bin"/><Relationship Id="rId6" Type="http://schemas.openxmlformats.org/officeDocument/2006/relationships/ctrlProp" Target="../ctrlProps/ctrlProp232.xml"/><Relationship Id="rId11" Type="http://schemas.openxmlformats.org/officeDocument/2006/relationships/ctrlProp" Target="../ctrlProps/ctrlProp237.xml"/><Relationship Id="rId24" Type="http://schemas.openxmlformats.org/officeDocument/2006/relationships/ctrlProp" Target="../ctrlProps/ctrlProp250.xml"/><Relationship Id="rId5" Type="http://schemas.openxmlformats.org/officeDocument/2006/relationships/ctrlProp" Target="../ctrlProps/ctrlProp231.xml"/><Relationship Id="rId15" Type="http://schemas.openxmlformats.org/officeDocument/2006/relationships/ctrlProp" Target="../ctrlProps/ctrlProp241.xml"/><Relationship Id="rId23" Type="http://schemas.openxmlformats.org/officeDocument/2006/relationships/ctrlProp" Target="../ctrlProps/ctrlProp249.xml"/><Relationship Id="rId28" Type="http://schemas.openxmlformats.org/officeDocument/2006/relationships/ctrlProp" Target="../ctrlProps/ctrlProp254.xml"/><Relationship Id="rId10" Type="http://schemas.openxmlformats.org/officeDocument/2006/relationships/ctrlProp" Target="../ctrlProps/ctrlProp236.xml"/><Relationship Id="rId19" Type="http://schemas.openxmlformats.org/officeDocument/2006/relationships/ctrlProp" Target="../ctrlProps/ctrlProp245.xml"/><Relationship Id="rId31" Type="http://schemas.openxmlformats.org/officeDocument/2006/relationships/ctrlProp" Target="../ctrlProps/ctrlProp257.xml"/><Relationship Id="rId4" Type="http://schemas.openxmlformats.org/officeDocument/2006/relationships/ctrlProp" Target="../ctrlProps/ctrlProp230.xml"/><Relationship Id="rId9" Type="http://schemas.openxmlformats.org/officeDocument/2006/relationships/ctrlProp" Target="../ctrlProps/ctrlProp235.xml"/><Relationship Id="rId14" Type="http://schemas.openxmlformats.org/officeDocument/2006/relationships/ctrlProp" Target="../ctrlProps/ctrlProp240.xml"/><Relationship Id="rId22" Type="http://schemas.openxmlformats.org/officeDocument/2006/relationships/ctrlProp" Target="../ctrlProps/ctrlProp248.xml"/><Relationship Id="rId27" Type="http://schemas.openxmlformats.org/officeDocument/2006/relationships/ctrlProp" Target="../ctrlProps/ctrlProp253.xml"/><Relationship Id="rId30" Type="http://schemas.openxmlformats.org/officeDocument/2006/relationships/ctrlProp" Target="../ctrlProps/ctrlProp2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9337B-C20D-4696-B586-19655C76BBA0}">
  <sheetPr codeName="Sheet1">
    <tabColor theme="7"/>
    <pageSetUpPr fitToPage="1"/>
  </sheetPr>
  <dimension ref="A2:G59"/>
  <sheetViews>
    <sheetView tabSelected="1" zoomScale="70" zoomScaleNormal="70" workbookViewId="0">
      <selection activeCell="K15" sqref="K15"/>
    </sheetView>
  </sheetViews>
  <sheetFormatPr defaultRowHeight="18.75" x14ac:dyDescent="0.4"/>
  <cols>
    <col min="1" max="7" width="14.125" customWidth="1"/>
  </cols>
  <sheetData>
    <row r="2" spans="1:7" ht="24" x14ac:dyDescent="0.4">
      <c r="A2" s="53" t="s">
        <v>0</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c r="B6" s="8"/>
      <c r="C6" s="8"/>
      <c r="D6" s="8"/>
      <c r="E6" s="8"/>
      <c r="F6" s="8">
        <v>1</v>
      </c>
      <c r="G6" s="9">
        <f>F6+1</f>
        <v>2</v>
      </c>
    </row>
    <row r="7" spans="1:7" s="12" customFormat="1" ht="42.75" customHeight="1" x14ac:dyDescent="0.4">
      <c r="A7" s="10"/>
      <c r="B7" s="11"/>
      <c r="C7" s="11"/>
      <c r="D7" s="11"/>
      <c r="E7" s="11"/>
      <c r="F7" s="8"/>
      <c r="G7" s="9"/>
    </row>
    <row r="8" spans="1:7" ht="19.5" hidden="1" customHeight="1" x14ac:dyDescent="0.4">
      <c r="A8" s="7"/>
      <c r="B8" s="8"/>
      <c r="C8" s="8"/>
      <c r="D8" s="8"/>
      <c r="E8" s="8"/>
      <c r="F8" s="8" t="b">
        <v>0</v>
      </c>
      <c r="G8" s="9" t="b">
        <v>0</v>
      </c>
    </row>
    <row r="9" spans="1:7" x14ac:dyDescent="0.4">
      <c r="A9" s="7">
        <f>G6+1</f>
        <v>3</v>
      </c>
      <c r="B9" s="8">
        <f>A9+1</f>
        <v>4</v>
      </c>
      <c r="C9" s="8">
        <f t="shared" ref="C9:E9" si="0">B9+1</f>
        <v>5</v>
      </c>
      <c r="D9" s="8">
        <f t="shared" si="0"/>
        <v>6</v>
      </c>
      <c r="E9" s="8">
        <f t="shared" si="0"/>
        <v>7</v>
      </c>
      <c r="F9" s="8">
        <f>E9+1</f>
        <v>8</v>
      </c>
      <c r="G9" s="9">
        <f>F9+1</f>
        <v>9</v>
      </c>
    </row>
    <row r="10" spans="1:7" s="12" customFormat="1" ht="42.75" customHeight="1" x14ac:dyDescent="0.4">
      <c r="A10" s="7" t="s">
        <v>9</v>
      </c>
      <c r="B10" s="8"/>
      <c r="C10" s="8"/>
      <c r="D10" s="8"/>
      <c r="E10" s="8"/>
      <c r="F10" s="8"/>
      <c r="G10" s="9"/>
    </row>
    <row r="11" spans="1:7" ht="19.5" hidden="1" customHeight="1" x14ac:dyDescent="0.4">
      <c r="A11" s="7"/>
      <c r="B11" s="8" t="b">
        <v>0</v>
      </c>
      <c r="C11" s="8" t="b">
        <v>0</v>
      </c>
      <c r="D11" s="8" t="b">
        <v>0</v>
      </c>
      <c r="E11" s="8" t="b">
        <v>0</v>
      </c>
      <c r="F11" s="8" t="b">
        <v>0</v>
      </c>
      <c r="G11" s="9" t="b">
        <v>0</v>
      </c>
    </row>
    <row r="12" spans="1:7" x14ac:dyDescent="0.4">
      <c r="A12" s="7">
        <f>G9+1</f>
        <v>10</v>
      </c>
      <c r="B12" s="8">
        <f>A12+1</f>
        <v>11</v>
      </c>
      <c r="C12" s="8">
        <f t="shared" ref="C12:F12" si="1">B12+1</f>
        <v>12</v>
      </c>
      <c r="D12" s="8">
        <f t="shared" si="1"/>
        <v>13</v>
      </c>
      <c r="E12" s="8">
        <f t="shared" si="1"/>
        <v>14</v>
      </c>
      <c r="F12" s="8">
        <f t="shared" si="1"/>
        <v>15</v>
      </c>
      <c r="G12" s="9">
        <f>F12+1</f>
        <v>16</v>
      </c>
    </row>
    <row r="13" spans="1:7" s="12" customFormat="1" ht="42.75" customHeight="1" x14ac:dyDescent="0.4">
      <c r="A13" s="7" t="s">
        <v>9</v>
      </c>
      <c r="B13" s="8"/>
      <c r="C13" s="8"/>
      <c r="D13" s="8"/>
      <c r="E13" s="8"/>
      <c r="F13" s="8"/>
      <c r="G13" s="9"/>
    </row>
    <row r="14" spans="1:7" ht="19.5" hidden="1" customHeight="1" x14ac:dyDescent="0.4">
      <c r="A14" s="7"/>
      <c r="B14" s="8" t="b">
        <v>0</v>
      </c>
      <c r="C14" s="8" t="b">
        <v>0</v>
      </c>
      <c r="D14" s="8" t="b">
        <v>0</v>
      </c>
      <c r="E14" s="8" t="b">
        <v>0</v>
      </c>
      <c r="F14" s="8" t="b">
        <v>0</v>
      </c>
      <c r="G14" s="9" t="b">
        <v>0</v>
      </c>
    </row>
    <row r="15" spans="1:7" x14ac:dyDescent="0.4">
      <c r="A15" s="7">
        <f>G12+1</f>
        <v>17</v>
      </c>
      <c r="B15" s="8">
        <f>A15+1</f>
        <v>18</v>
      </c>
      <c r="C15" s="8">
        <f t="shared" ref="C15:F15" si="2">B15+1</f>
        <v>19</v>
      </c>
      <c r="D15" s="8">
        <f t="shared" si="2"/>
        <v>20</v>
      </c>
      <c r="E15" s="8">
        <f t="shared" si="2"/>
        <v>21</v>
      </c>
      <c r="F15" s="8">
        <f t="shared" si="2"/>
        <v>22</v>
      </c>
      <c r="G15" s="9">
        <f>F15+1</f>
        <v>23</v>
      </c>
    </row>
    <row r="16" spans="1:7" s="12" customFormat="1" ht="42.75" customHeight="1" x14ac:dyDescent="0.4">
      <c r="A16" s="7" t="s">
        <v>9</v>
      </c>
      <c r="B16" s="8"/>
      <c r="C16" s="8"/>
      <c r="D16" s="8"/>
      <c r="E16" s="8"/>
      <c r="F16" s="8"/>
      <c r="G16" s="9"/>
    </row>
    <row r="17" spans="1:7" ht="19.5" hidden="1" customHeight="1" x14ac:dyDescent="0.4">
      <c r="A17" s="7"/>
      <c r="B17" s="8" t="b">
        <v>0</v>
      </c>
      <c r="C17" s="8" t="b">
        <v>0</v>
      </c>
      <c r="D17" s="8" t="b">
        <v>0</v>
      </c>
      <c r="E17" s="8" t="b">
        <v>0</v>
      </c>
      <c r="F17" s="8" t="b">
        <v>0</v>
      </c>
      <c r="G17" s="9" t="b">
        <v>0</v>
      </c>
    </row>
    <row r="18" spans="1:7" x14ac:dyDescent="0.4">
      <c r="A18" s="7">
        <f>G15+1</f>
        <v>24</v>
      </c>
      <c r="B18" s="8">
        <f>A18+1</f>
        <v>25</v>
      </c>
      <c r="C18" s="8">
        <f t="shared" ref="C18:F18" si="3">B18+1</f>
        <v>26</v>
      </c>
      <c r="D18" s="8">
        <f t="shared" si="3"/>
        <v>27</v>
      </c>
      <c r="E18" s="8">
        <f t="shared" si="3"/>
        <v>28</v>
      </c>
      <c r="F18" s="8">
        <f t="shared" si="3"/>
        <v>29</v>
      </c>
      <c r="G18" s="9">
        <f>F18+1</f>
        <v>30</v>
      </c>
    </row>
    <row r="19" spans="1:7" s="12" customFormat="1" ht="42.75" customHeight="1" thickBot="1" x14ac:dyDescent="0.45">
      <c r="A19" s="13" t="s">
        <v>9</v>
      </c>
      <c r="B19" s="14"/>
      <c r="C19" s="14"/>
      <c r="D19" s="14"/>
      <c r="E19" s="14"/>
      <c r="F19" s="48" t="s">
        <v>96</v>
      </c>
      <c r="G19" s="15"/>
    </row>
    <row r="20" spans="1:7" ht="19.5" hidden="1" customHeight="1" thickBot="1" x14ac:dyDescent="0.45">
      <c r="A20" s="16"/>
      <c r="B20" s="17" t="b">
        <v>0</v>
      </c>
      <c r="C20" s="17" t="b">
        <v>0</v>
      </c>
      <c r="D20" s="17" t="b">
        <v>0</v>
      </c>
      <c r="E20" s="17" t="b">
        <v>0</v>
      </c>
      <c r="F20" s="17"/>
      <c r="G20" s="18" t="b">
        <v>0</v>
      </c>
    </row>
    <row r="21" spans="1:7" x14ac:dyDescent="0.4">
      <c r="A21" s="3" t="s">
        <v>10</v>
      </c>
      <c r="B21" s="3"/>
      <c r="C21" s="3"/>
      <c r="D21" s="3"/>
      <c r="E21" s="3"/>
      <c r="F21" s="3"/>
      <c r="G21" s="3"/>
    </row>
    <row r="22" spans="1:7" x14ac:dyDescent="0.4">
      <c r="A22" s="3"/>
      <c r="B22" s="3"/>
      <c r="C22" s="3"/>
      <c r="D22" s="3"/>
      <c r="E22" s="3"/>
      <c r="F22" s="3"/>
      <c r="G22" s="3"/>
    </row>
    <row r="23" spans="1:7" x14ac:dyDescent="0.4">
      <c r="A23" s="19" t="s">
        <v>11</v>
      </c>
      <c r="B23" s="3"/>
      <c r="C23" s="3"/>
      <c r="D23" s="3"/>
      <c r="E23" s="3"/>
      <c r="F23" s="3"/>
      <c r="G23" s="3"/>
    </row>
    <row r="24" spans="1:7" x14ac:dyDescent="0.4">
      <c r="A24" s="3" t="s">
        <v>12</v>
      </c>
      <c r="B24" s="3"/>
      <c r="C24" s="3"/>
      <c r="D24" s="3"/>
      <c r="E24" s="3"/>
      <c r="F24" s="3"/>
      <c r="G24" s="3"/>
    </row>
    <row r="25" spans="1:7" x14ac:dyDescent="0.4">
      <c r="A25" s="3" t="s">
        <v>13</v>
      </c>
      <c r="B25" s="20"/>
      <c r="C25" s="21" t="s">
        <v>14</v>
      </c>
      <c r="D25" s="22"/>
      <c r="E25" s="3" t="s">
        <v>15</v>
      </c>
      <c r="F25" s="3"/>
      <c r="G25" s="3"/>
    </row>
    <row r="26" spans="1:7" x14ac:dyDescent="0.4">
      <c r="A26" s="3"/>
      <c r="B26" s="3"/>
      <c r="C26" s="3"/>
      <c r="D26" s="3"/>
      <c r="E26" s="3"/>
      <c r="F26" s="3"/>
      <c r="G26" s="3"/>
    </row>
    <row r="27" spans="1:7" x14ac:dyDescent="0.4">
      <c r="A27" s="3" t="s">
        <v>16</v>
      </c>
      <c r="B27" s="3"/>
      <c r="C27" s="3"/>
      <c r="D27" s="3"/>
      <c r="E27" s="3"/>
      <c r="F27" s="3"/>
      <c r="G27" s="3"/>
    </row>
    <row r="28" spans="1:7" x14ac:dyDescent="0.4">
      <c r="A28" s="3" t="s">
        <v>13</v>
      </c>
      <c r="B28" s="20"/>
      <c r="C28" s="21" t="s">
        <v>14</v>
      </c>
      <c r="D28" s="22"/>
      <c r="E28" s="3" t="s">
        <v>17</v>
      </c>
      <c r="F28" s="3"/>
      <c r="G28" s="3"/>
    </row>
    <row r="29" spans="1:7" x14ac:dyDescent="0.4">
      <c r="A29" s="3"/>
      <c r="B29" s="3"/>
      <c r="C29" s="3"/>
      <c r="D29" s="3"/>
      <c r="E29" s="3"/>
      <c r="F29" s="3"/>
      <c r="G29" s="3"/>
    </row>
    <row r="30" spans="1:7" x14ac:dyDescent="0.4">
      <c r="A30" s="3" t="s">
        <v>18</v>
      </c>
      <c r="B30" s="3"/>
      <c r="C30" s="3"/>
      <c r="D30" s="3"/>
      <c r="E30" s="3"/>
      <c r="F30" s="3"/>
      <c r="G30" s="3"/>
    </row>
    <row r="31" spans="1:7" x14ac:dyDescent="0.4">
      <c r="A31" s="3" t="s">
        <v>13</v>
      </c>
      <c r="B31" s="20"/>
      <c r="C31" s="21" t="s">
        <v>14</v>
      </c>
      <c r="D31" s="22"/>
      <c r="E31" s="3" t="s">
        <v>17</v>
      </c>
      <c r="F31" s="3"/>
      <c r="G31" s="3"/>
    </row>
    <row r="32" spans="1:7" x14ac:dyDescent="0.4">
      <c r="A32" s="3"/>
      <c r="B32" s="3"/>
      <c r="C32" s="3"/>
      <c r="D32" s="3"/>
      <c r="E32" s="3"/>
      <c r="F32" s="3"/>
      <c r="G32" s="3"/>
    </row>
    <row r="33" spans="1:7" ht="20.25" x14ac:dyDescent="0.4">
      <c r="A33" s="2" t="s">
        <v>19</v>
      </c>
      <c r="B33" s="3"/>
      <c r="C33" s="3"/>
      <c r="D33" s="3"/>
      <c r="E33" s="3"/>
      <c r="F33" s="3"/>
      <c r="G33" s="3"/>
    </row>
    <row r="34" spans="1:7" x14ac:dyDescent="0.4">
      <c r="A34" s="23" t="s">
        <v>20</v>
      </c>
      <c r="B34" s="3"/>
      <c r="C34" s="3"/>
      <c r="D34" s="24">
        <f>COUNT(B6:G6,B9:G9,B12:G12,B15:G15,B18:E18,G18)</f>
        <v>25</v>
      </c>
      <c r="E34" s="25"/>
      <c r="F34" s="26"/>
      <c r="G34" s="26"/>
    </row>
    <row r="35" spans="1:7" x14ac:dyDescent="0.4">
      <c r="A35" s="3" t="s">
        <v>21</v>
      </c>
      <c r="B35" s="3"/>
      <c r="C35" s="3"/>
      <c r="D35" s="24">
        <f>COUNTIF(A5:G20,TRUE)</f>
        <v>0</v>
      </c>
      <c r="E35" s="3"/>
      <c r="F35" s="3"/>
      <c r="G35" s="3"/>
    </row>
    <row r="36" spans="1:7" x14ac:dyDescent="0.4">
      <c r="A36" s="3"/>
      <c r="B36" s="3"/>
      <c r="C36" s="3"/>
      <c r="D36" s="3"/>
      <c r="E36" s="3"/>
      <c r="F36" s="3"/>
      <c r="G36" s="3"/>
    </row>
    <row r="37" spans="1:7" x14ac:dyDescent="0.4">
      <c r="A37" s="19" t="s">
        <v>76</v>
      </c>
      <c r="B37" s="3"/>
      <c r="C37" s="3"/>
      <c r="D37" s="3"/>
      <c r="E37" s="3"/>
      <c r="F37" s="3"/>
      <c r="G37" s="3"/>
    </row>
    <row r="38" spans="1:7" x14ac:dyDescent="0.4">
      <c r="A38" s="3"/>
      <c r="B38" s="3"/>
      <c r="C38" s="3"/>
      <c r="D38" s="3"/>
      <c r="E38" s="3"/>
      <c r="F38" s="3"/>
      <c r="G38" s="3"/>
    </row>
    <row r="39" spans="1:7" x14ac:dyDescent="0.4">
      <c r="A39" s="27" t="s">
        <v>22</v>
      </c>
      <c r="B39" s="28">
        <f>D34</f>
        <v>25</v>
      </c>
      <c r="C39" s="29" t="s">
        <v>23</v>
      </c>
      <c r="D39" s="28">
        <f>D35</f>
        <v>0</v>
      </c>
      <c r="E39" s="29" t="s">
        <v>24</v>
      </c>
      <c r="F39" s="28">
        <f>B39-D39</f>
        <v>25</v>
      </c>
      <c r="G39" s="3" t="s">
        <v>77</v>
      </c>
    </row>
    <row r="40" spans="1:7" x14ac:dyDescent="0.4">
      <c r="A40" s="3"/>
      <c r="B40" s="3"/>
      <c r="C40" s="3"/>
      <c r="D40" s="3"/>
      <c r="E40" s="3"/>
      <c r="F40" s="3"/>
      <c r="G40" s="3"/>
    </row>
    <row r="41" spans="1:7" ht="20.25" x14ac:dyDescent="0.4">
      <c r="A41" s="2" t="s">
        <v>92</v>
      </c>
      <c r="B41" s="3"/>
      <c r="C41" s="3"/>
      <c r="D41" s="3"/>
      <c r="E41" s="3"/>
      <c r="F41" s="3"/>
      <c r="G41" s="3"/>
    </row>
    <row r="42" spans="1:7" x14ac:dyDescent="0.4">
      <c r="A42" s="46" t="s">
        <v>91</v>
      </c>
      <c r="B42" s="3"/>
      <c r="C42" s="3"/>
      <c r="D42" s="3"/>
      <c r="E42" s="3"/>
      <c r="F42" s="3"/>
      <c r="G42" s="3"/>
    </row>
    <row r="43" spans="1:7" x14ac:dyDescent="0.4">
      <c r="A43" s="3" t="s">
        <v>78</v>
      </c>
      <c r="B43" s="3"/>
      <c r="C43" s="3"/>
      <c r="D43" s="3"/>
      <c r="E43" s="3"/>
      <c r="F43" s="3"/>
      <c r="G43" s="3"/>
    </row>
    <row r="44" spans="1:7" x14ac:dyDescent="0.4">
      <c r="A44" s="30" t="s">
        <v>90</v>
      </c>
      <c r="B44" s="3"/>
      <c r="C44" s="3"/>
      <c r="D44" s="3"/>
      <c r="E44" s="3"/>
      <c r="F44" s="3"/>
      <c r="G44" s="3"/>
    </row>
    <row r="45" spans="1:7" ht="19.5" thickBot="1" x14ac:dyDescent="0.45">
      <c r="A45" s="3"/>
      <c r="B45" s="3"/>
      <c r="C45" s="27" t="s">
        <v>26</v>
      </c>
      <c r="D45" s="3"/>
      <c r="E45" s="45" t="s">
        <v>73</v>
      </c>
      <c r="F45" s="3"/>
      <c r="G45" s="3"/>
    </row>
    <row r="46" spans="1:7" ht="19.5" thickBot="1" x14ac:dyDescent="0.45">
      <c r="A46" s="3"/>
      <c r="B46" s="27" t="s">
        <v>22</v>
      </c>
      <c r="C46" s="31">
        <f>IF(A49=TRUE,B49,IF(A50=TRUE,B50,IF(A51=TRUE,B51,0)))</f>
        <v>0</v>
      </c>
      <c r="D46" s="32" t="s">
        <v>27</v>
      </c>
      <c r="E46" s="44">
        <f>F39*500</f>
        <v>12500</v>
      </c>
      <c r="F46" s="27" t="s">
        <v>28</v>
      </c>
      <c r="G46" s="33" t="str">
        <f>IF(C46&lt;=E46,"対象外",C46-E46)</f>
        <v>対象外</v>
      </c>
    </row>
    <row r="47" spans="1:7" x14ac:dyDescent="0.4">
      <c r="A47" s="3"/>
      <c r="B47" s="3"/>
      <c r="C47" s="3"/>
      <c r="D47" s="3"/>
      <c r="E47" s="3"/>
      <c r="F47" s="3"/>
      <c r="G47" s="27" t="s">
        <v>74</v>
      </c>
    </row>
    <row r="48" spans="1:7" hidden="1" x14ac:dyDescent="0.4"/>
    <row r="49" spans="1:7" hidden="1" x14ac:dyDescent="0.4">
      <c r="A49" t="b">
        <v>0</v>
      </c>
      <c r="B49">
        <v>7000</v>
      </c>
    </row>
    <row r="50" spans="1:7" hidden="1" x14ac:dyDescent="0.4">
      <c r="A50" t="b">
        <v>0</v>
      </c>
      <c r="B50">
        <v>5000</v>
      </c>
    </row>
    <row r="51" spans="1:7" hidden="1" x14ac:dyDescent="0.4">
      <c r="A51" t="b">
        <v>0</v>
      </c>
      <c r="B51">
        <v>2000</v>
      </c>
    </row>
    <row r="53" spans="1:7" x14ac:dyDescent="0.4">
      <c r="A53" s="46" t="s">
        <v>93</v>
      </c>
    </row>
    <row r="54" spans="1:7" x14ac:dyDescent="0.4">
      <c r="A54" s="3" t="s">
        <v>95</v>
      </c>
    </row>
    <row r="55" spans="1:7" x14ac:dyDescent="0.4">
      <c r="A55" s="30" t="s">
        <v>94</v>
      </c>
    </row>
    <row r="56" spans="1:7" ht="19.5" thickBot="1" x14ac:dyDescent="0.45">
      <c r="B56" s="3"/>
      <c r="C56" s="27" t="s">
        <v>26</v>
      </c>
      <c r="D56" s="3"/>
      <c r="E56" s="45" t="s">
        <v>73</v>
      </c>
      <c r="F56" s="3"/>
      <c r="G56" s="3"/>
    </row>
    <row r="57" spans="1:7" ht="19.5" thickBot="1" x14ac:dyDescent="0.45">
      <c r="A57" s="47"/>
      <c r="B57" s="27" t="s">
        <v>22</v>
      </c>
      <c r="C57" s="31">
        <f>IF(A59=TRUE,B59,0)</f>
        <v>0</v>
      </c>
      <c r="D57" s="32" t="s">
        <v>27</v>
      </c>
      <c r="E57" s="44">
        <f>F39*100</f>
        <v>2500</v>
      </c>
      <c r="F57" s="27" t="s">
        <v>28</v>
      </c>
      <c r="G57" s="33" t="str">
        <f>IF(E57&gt;=1400,"対象外",IF(A59=FALSE,"対象外",C57-E57))</f>
        <v>対象外</v>
      </c>
    </row>
    <row r="58" spans="1:7" x14ac:dyDescent="0.4">
      <c r="B58" s="3"/>
      <c r="C58" s="3"/>
      <c r="D58" s="3"/>
      <c r="E58" s="3"/>
      <c r="F58" s="3"/>
      <c r="G58" s="27" t="s">
        <v>74</v>
      </c>
    </row>
    <row r="59" spans="1:7" hidden="1" x14ac:dyDescent="0.4">
      <c r="A59" t="b">
        <v>0</v>
      </c>
      <c r="B59">
        <v>2000</v>
      </c>
    </row>
  </sheetData>
  <mergeCells count="1">
    <mergeCell ref="A2:G2"/>
  </mergeCells>
  <phoneticPr fontId="2"/>
  <conditionalFormatting sqref="F7:F8 B19:E19 G19">
    <cfRule type="expression" dxfId="133" priority="8">
      <formula>B8=TRUE</formula>
    </cfRule>
  </conditionalFormatting>
  <conditionalFormatting sqref="F20">
    <cfRule type="expression" dxfId="132" priority="7">
      <formula>F20=TRUE</formula>
    </cfRule>
  </conditionalFormatting>
  <conditionalFormatting sqref="B10:G11">
    <cfRule type="expression" dxfId="131" priority="6">
      <formula>B11=TRUE</formula>
    </cfRule>
  </conditionalFormatting>
  <conditionalFormatting sqref="B13:G14">
    <cfRule type="expression" dxfId="130" priority="5">
      <formula>B14=TRUE</formula>
    </cfRule>
  </conditionalFormatting>
  <conditionalFormatting sqref="B16:G17">
    <cfRule type="expression" dxfId="129" priority="4">
      <formula>B17=TRUE</formula>
    </cfRule>
  </conditionalFormatting>
  <conditionalFormatting sqref="G8">
    <cfRule type="expression" dxfId="128" priority="3">
      <formula>G9=TRUE</formula>
    </cfRule>
  </conditionalFormatting>
  <conditionalFormatting sqref="B13:B14">
    <cfRule type="expression" dxfId="127" priority="2">
      <formula>B14=TRUE</formula>
    </cfRule>
  </conditionalFormatting>
  <conditionalFormatting sqref="G7">
    <cfRule type="expression" dxfId="126" priority="1">
      <formula>G8=TRUE</formula>
    </cfRule>
  </conditionalFormatting>
  <conditionalFormatting sqref="B20:E20 G20">
    <cfRule type="expression" dxfId="125" priority="9">
      <formula>#REF!=TRUE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409575</xdr:colOff>
                    <xdr:row>6</xdr:row>
                    <xdr:rowOff>114300</xdr:rowOff>
                  </from>
                  <to>
                    <xdr:col>5</xdr:col>
                    <xdr:colOff>695325</xdr:colOff>
                    <xdr:row>6</xdr:row>
                    <xdr:rowOff>400050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447675</xdr:colOff>
                    <xdr:row>9</xdr:row>
                    <xdr:rowOff>133350</xdr:rowOff>
                  </from>
                  <to>
                    <xdr:col>4</xdr:col>
                    <xdr:colOff>733425</xdr:colOff>
                    <xdr:row>9</xdr:row>
                    <xdr:rowOff>419100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371475</xdr:colOff>
                    <xdr:row>9</xdr:row>
                    <xdr:rowOff>133350</xdr:rowOff>
                  </from>
                  <to>
                    <xdr:col>1</xdr:col>
                    <xdr:colOff>657225</xdr:colOff>
                    <xdr:row>9</xdr:row>
                    <xdr:rowOff>419100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371475</xdr:colOff>
                    <xdr:row>12</xdr:row>
                    <xdr:rowOff>123825</xdr:rowOff>
                  </from>
                  <to>
                    <xdr:col>1</xdr:col>
                    <xdr:colOff>657225</xdr:colOff>
                    <xdr:row>12</xdr:row>
                    <xdr:rowOff>409575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390525</xdr:colOff>
                    <xdr:row>12</xdr:row>
                    <xdr:rowOff>123825</xdr:rowOff>
                  </from>
                  <to>
                    <xdr:col>2</xdr:col>
                    <xdr:colOff>676275</xdr:colOff>
                    <xdr:row>12</xdr:row>
                    <xdr:rowOff>409575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371475</xdr:colOff>
                    <xdr:row>15</xdr:row>
                    <xdr:rowOff>85725</xdr:rowOff>
                  </from>
                  <to>
                    <xdr:col>1</xdr:col>
                    <xdr:colOff>657225</xdr:colOff>
                    <xdr:row>15</xdr:row>
                    <xdr:rowOff>371475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390525</xdr:colOff>
                    <xdr:row>15</xdr:row>
                    <xdr:rowOff>85725</xdr:rowOff>
                  </from>
                  <to>
                    <xdr:col>2</xdr:col>
                    <xdr:colOff>676275</xdr:colOff>
                    <xdr:row>15</xdr:row>
                    <xdr:rowOff>371475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400050</xdr:colOff>
                    <xdr:row>15</xdr:row>
                    <xdr:rowOff>85725</xdr:rowOff>
                  </from>
                  <to>
                    <xdr:col>3</xdr:col>
                    <xdr:colOff>685800</xdr:colOff>
                    <xdr:row>15</xdr:row>
                    <xdr:rowOff>371475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447675</xdr:colOff>
                    <xdr:row>15</xdr:row>
                    <xdr:rowOff>85725</xdr:rowOff>
                  </from>
                  <to>
                    <xdr:col>4</xdr:col>
                    <xdr:colOff>733425</xdr:colOff>
                    <xdr:row>15</xdr:row>
                    <xdr:rowOff>371475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409575</xdr:colOff>
                    <xdr:row>15</xdr:row>
                    <xdr:rowOff>85725</xdr:rowOff>
                  </from>
                  <to>
                    <xdr:col>5</xdr:col>
                    <xdr:colOff>695325</xdr:colOff>
                    <xdr:row>15</xdr:row>
                    <xdr:rowOff>371475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400050</xdr:colOff>
                    <xdr:row>18</xdr:row>
                    <xdr:rowOff>104775</xdr:rowOff>
                  </from>
                  <to>
                    <xdr:col>3</xdr:col>
                    <xdr:colOff>685800</xdr:colOff>
                    <xdr:row>18</xdr:row>
                    <xdr:rowOff>390525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447675</xdr:colOff>
                    <xdr:row>18</xdr:row>
                    <xdr:rowOff>104775</xdr:rowOff>
                  </from>
                  <to>
                    <xdr:col>4</xdr:col>
                    <xdr:colOff>733425</xdr:colOff>
                    <xdr:row>18</xdr:row>
                    <xdr:rowOff>390525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447675</xdr:colOff>
                    <xdr:row>18</xdr:row>
                    <xdr:rowOff>104775</xdr:rowOff>
                  </from>
                  <to>
                    <xdr:col>6</xdr:col>
                    <xdr:colOff>733425</xdr:colOff>
                    <xdr:row>18</xdr:row>
                    <xdr:rowOff>390525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xdr:col>
                    <xdr:colOff>447675</xdr:colOff>
                    <xdr:row>9</xdr:row>
                    <xdr:rowOff>133350</xdr:rowOff>
                  </from>
                  <to>
                    <xdr:col>6</xdr:col>
                    <xdr:colOff>733425</xdr:colOff>
                    <xdr:row>9</xdr:row>
                    <xdr:rowOff>419100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0</xdr:col>
                    <xdr:colOff>9525</xdr:colOff>
                    <xdr:row>44</xdr:row>
                    <xdr:rowOff>9525</xdr:rowOff>
                  </from>
                  <to>
                    <xdr:col>0</xdr:col>
                    <xdr:colOff>714375</xdr:colOff>
                    <xdr:row>44</xdr:row>
                    <xdr:rowOff>238125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0</xdr:col>
                    <xdr:colOff>0</xdr:colOff>
                    <xdr:row>45</xdr:row>
                    <xdr:rowOff>9525</xdr:rowOff>
                  </from>
                  <to>
                    <xdr:col>0</xdr:col>
                    <xdr:colOff>704850</xdr:colOff>
                    <xdr:row>45</xdr:row>
                    <xdr:rowOff>238125</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0</xdr:col>
                    <xdr:colOff>0</xdr:colOff>
                    <xdr:row>45</xdr:row>
                    <xdr:rowOff>228600</xdr:rowOff>
                  </from>
                  <to>
                    <xdr:col>0</xdr:col>
                    <xdr:colOff>704850</xdr:colOff>
                    <xdr:row>46</xdr:row>
                    <xdr:rowOff>209550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0</xdr:col>
                    <xdr:colOff>0</xdr:colOff>
                    <xdr:row>55</xdr:row>
                    <xdr:rowOff>238125</xdr:rowOff>
                  </from>
                  <to>
                    <xdr:col>1</xdr:col>
                    <xdr:colOff>85725</xdr:colOff>
                    <xdr:row>57</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0605-3A72-4F3E-A00D-2D4966275742}">
  <sheetPr codeName="Sheet10">
    <tabColor rgb="FFFFC000"/>
    <pageSetUpPr fitToPage="1"/>
  </sheetPr>
  <dimension ref="A2:G59"/>
  <sheetViews>
    <sheetView zoomScale="70" zoomScaleNormal="70" workbookViewId="0">
      <selection activeCell="K15" sqref="K15"/>
    </sheetView>
  </sheetViews>
  <sheetFormatPr defaultRowHeight="18.75" x14ac:dyDescent="0.4"/>
  <cols>
    <col min="1" max="7" width="14.125" customWidth="1"/>
  </cols>
  <sheetData>
    <row r="2" spans="1:7" ht="24" x14ac:dyDescent="0.4">
      <c r="A2" s="53" t="s">
        <v>61</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v>1</v>
      </c>
      <c r="B6" s="8">
        <f t="shared" ref="B6:G6" si="0">A6+1</f>
        <v>2</v>
      </c>
      <c r="C6" s="8">
        <f t="shared" si="0"/>
        <v>3</v>
      </c>
      <c r="D6" s="8">
        <f t="shared" si="0"/>
        <v>4</v>
      </c>
      <c r="E6" s="8">
        <f t="shared" si="0"/>
        <v>5</v>
      </c>
      <c r="F6" s="8">
        <f t="shared" si="0"/>
        <v>6</v>
      </c>
      <c r="G6" s="9">
        <f t="shared" si="0"/>
        <v>7</v>
      </c>
    </row>
    <row r="7" spans="1:7" s="12" customFormat="1" ht="42.75" customHeight="1" x14ac:dyDescent="0.4">
      <c r="A7" s="51" t="s">
        <v>99</v>
      </c>
      <c r="B7" s="49" t="s">
        <v>99</v>
      </c>
      <c r="C7" s="49" t="s">
        <v>99</v>
      </c>
      <c r="D7" s="8"/>
      <c r="E7" s="8"/>
      <c r="F7" s="8"/>
      <c r="G7" s="9"/>
    </row>
    <row r="8" spans="1:7" ht="19.5" hidden="1" customHeight="1" x14ac:dyDescent="0.4">
      <c r="A8" s="7"/>
      <c r="B8" s="8"/>
      <c r="C8" s="8"/>
      <c r="D8" s="8" t="b">
        <v>0</v>
      </c>
      <c r="E8" s="8" t="b">
        <v>0</v>
      </c>
      <c r="F8" s="8" t="b">
        <v>0</v>
      </c>
      <c r="G8" s="9" t="b">
        <v>0</v>
      </c>
    </row>
    <row r="9" spans="1:7" x14ac:dyDescent="0.4">
      <c r="A9" s="7">
        <f>G6+1</f>
        <v>8</v>
      </c>
      <c r="B9" s="8">
        <f>A9+1</f>
        <v>9</v>
      </c>
      <c r="C9" s="8">
        <f>B9+1</f>
        <v>10</v>
      </c>
      <c r="D9" s="8">
        <f t="shared" ref="D9:G9" si="1">C9+1</f>
        <v>11</v>
      </c>
      <c r="E9" s="8">
        <f t="shared" si="1"/>
        <v>12</v>
      </c>
      <c r="F9" s="8">
        <f t="shared" si="1"/>
        <v>13</v>
      </c>
      <c r="G9" s="9">
        <f t="shared" si="1"/>
        <v>14</v>
      </c>
    </row>
    <row r="10" spans="1:7" s="12" customFormat="1" ht="42.75" customHeight="1" x14ac:dyDescent="0.4">
      <c r="A10" s="7" t="s">
        <v>9</v>
      </c>
      <c r="B10" s="49" t="s">
        <v>96</v>
      </c>
      <c r="C10" s="8"/>
      <c r="D10" s="8"/>
      <c r="E10" s="8"/>
      <c r="F10" s="8"/>
      <c r="G10" s="9"/>
    </row>
    <row r="11" spans="1:7" ht="19.5" hidden="1" customHeight="1" x14ac:dyDescent="0.4">
      <c r="A11" s="7"/>
      <c r="B11" s="8"/>
      <c r="C11" s="8" t="b">
        <v>0</v>
      </c>
      <c r="D11" s="8" t="b">
        <v>0</v>
      </c>
      <c r="E11" s="8" t="b">
        <v>0</v>
      </c>
      <c r="F11" s="8" t="b">
        <v>0</v>
      </c>
      <c r="G11" s="9" t="b">
        <v>0</v>
      </c>
    </row>
    <row r="12" spans="1:7" x14ac:dyDescent="0.4">
      <c r="A12" s="7">
        <f>G9+1</f>
        <v>15</v>
      </c>
      <c r="B12" s="8">
        <f>A12+1</f>
        <v>16</v>
      </c>
      <c r="C12" s="8">
        <f t="shared" ref="C12:G12" si="2">B12+1</f>
        <v>17</v>
      </c>
      <c r="D12" s="8">
        <f t="shared" si="2"/>
        <v>18</v>
      </c>
      <c r="E12" s="8">
        <f t="shared" si="2"/>
        <v>19</v>
      </c>
      <c r="F12" s="8">
        <f t="shared" si="2"/>
        <v>20</v>
      </c>
      <c r="G12" s="9">
        <f t="shared" si="2"/>
        <v>21</v>
      </c>
    </row>
    <row r="13" spans="1:7" s="12" customFormat="1" ht="42.75" customHeight="1" x14ac:dyDescent="0.4">
      <c r="A13" s="7" t="s">
        <v>9</v>
      </c>
      <c r="B13" s="8"/>
      <c r="C13" s="8"/>
      <c r="D13" s="8"/>
      <c r="E13" s="8"/>
      <c r="F13" s="8"/>
      <c r="G13" s="9"/>
    </row>
    <row r="14" spans="1:7" ht="19.5" hidden="1" customHeight="1" x14ac:dyDescent="0.4">
      <c r="A14" s="7"/>
      <c r="B14" s="8" t="b">
        <v>0</v>
      </c>
      <c r="C14" s="8" t="b">
        <v>0</v>
      </c>
      <c r="D14" s="8" t="b">
        <v>0</v>
      </c>
      <c r="E14" s="8" t="b">
        <v>0</v>
      </c>
      <c r="F14" s="8" t="b">
        <v>0</v>
      </c>
      <c r="G14" s="9" t="b">
        <v>0</v>
      </c>
    </row>
    <row r="15" spans="1:7" x14ac:dyDescent="0.4">
      <c r="A15" s="7">
        <f>G12+1</f>
        <v>22</v>
      </c>
      <c r="B15" s="8">
        <f>A15+1</f>
        <v>23</v>
      </c>
      <c r="C15" s="8">
        <f t="shared" ref="C15:F15" si="3">B15+1</f>
        <v>24</v>
      </c>
      <c r="D15" s="8">
        <f t="shared" si="3"/>
        <v>25</v>
      </c>
      <c r="E15" s="8">
        <f t="shared" si="3"/>
        <v>26</v>
      </c>
      <c r="F15" s="8">
        <f t="shared" si="3"/>
        <v>27</v>
      </c>
      <c r="G15" s="9">
        <f>F15+1</f>
        <v>28</v>
      </c>
    </row>
    <row r="16" spans="1:7" s="12" customFormat="1" ht="42.75" customHeight="1" x14ac:dyDescent="0.4">
      <c r="A16" s="7" t="s">
        <v>9</v>
      </c>
      <c r="B16" s="8"/>
      <c r="C16" s="8"/>
      <c r="D16" s="8"/>
      <c r="E16" s="8"/>
      <c r="F16" s="8"/>
      <c r="G16" s="9"/>
    </row>
    <row r="17" spans="1:7" ht="19.5" hidden="1" customHeight="1" x14ac:dyDescent="0.4">
      <c r="A17" s="7"/>
      <c r="B17" s="8" t="b">
        <v>0</v>
      </c>
      <c r="C17" s="8" t="b">
        <v>0</v>
      </c>
      <c r="D17" s="8" t="b">
        <v>0</v>
      </c>
      <c r="E17" s="8" t="b">
        <v>0</v>
      </c>
      <c r="F17" s="8" t="b">
        <v>0</v>
      </c>
      <c r="G17" s="9" t="b">
        <v>0</v>
      </c>
    </row>
    <row r="18" spans="1:7" x14ac:dyDescent="0.4">
      <c r="A18" s="7">
        <f>G15+1</f>
        <v>29</v>
      </c>
      <c r="B18" s="8">
        <f>A18+1</f>
        <v>30</v>
      </c>
      <c r="C18" s="8">
        <f t="shared" ref="C18" si="4">B18+1</f>
        <v>31</v>
      </c>
      <c r="D18" s="8"/>
      <c r="E18" s="8"/>
      <c r="F18" s="8"/>
      <c r="G18" s="9"/>
    </row>
    <row r="19" spans="1:7" s="12" customFormat="1" ht="42.75" customHeight="1" thickBot="1" x14ac:dyDescent="0.45">
      <c r="A19" s="13" t="s">
        <v>9</v>
      </c>
      <c r="B19" s="14"/>
      <c r="C19" s="14"/>
      <c r="D19" s="34"/>
      <c r="E19" s="34"/>
      <c r="F19" s="34"/>
      <c r="G19" s="35"/>
    </row>
    <row r="20" spans="1:7" ht="19.5" hidden="1" customHeight="1" thickBot="1" x14ac:dyDescent="0.45">
      <c r="A20" s="16"/>
      <c r="B20" s="17" t="b">
        <v>0</v>
      </c>
      <c r="C20" s="17" t="b">
        <v>0</v>
      </c>
      <c r="D20" s="17"/>
      <c r="E20" s="17"/>
      <c r="F20" s="17"/>
      <c r="G20" s="18"/>
    </row>
    <row r="21" spans="1:7" x14ac:dyDescent="0.4">
      <c r="A21" s="3" t="s">
        <v>10</v>
      </c>
      <c r="B21" s="3"/>
      <c r="C21" s="3"/>
      <c r="D21" s="3"/>
      <c r="E21" s="3"/>
      <c r="F21" s="3"/>
      <c r="G21" s="3"/>
    </row>
    <row r="22" spans="1:7" x14ac:dyDescent="0.4">
      <c r="A22" s="3"/>
      <c r="B22" s="3"/>
      <c r="C22" s="3"/>
      <c r="D22" s="3"/>
      <c r="E22" s="3"/>
      <c r="F22" s="3"/>
      <c r="G22" s="3"/>
    </row>
    <row r="23" spans="1:7" x14ac:dyDescent="0.4">
      <c r="A23" s="19" t="s">
        <v>11</v>
      </c>
      <c r="B23" s="3"/>
      <c r="C23" s="3"/>
      <c r="D23" s="3"/>
      <c r="E23" s="3"/>
      <c r="F23" s="3"/>
      <c r="G23" s="3"/>
    </row>
    <row r="24" spans="1:7" x14ac:dyDescent="0.4">
      <c r="A24" s="3" t="s">
        <v>12</v>
      </c>
      <c r="B24" s="3"/>
      <c r="C24" s="3"/>
      <c r="D24" s="3"/>
      <c r="E24" s="3"/>
      <c r="F24" s="3"/>
      <c r="G24" s="3"/>
    </row>
    <row r="25" spans="1:7" x14ac:dyDescent="0.4">
      <c r="A25" s="3" t="s">
        <v>13</v>
      </c>
      <c r="B25" s="20"/>
      <c r="C25" s="21" t="s">
        <v>14</v>
      </c>
      <c r="D25" s="22"/>
      <c r="E25" s="3" t="s">
        <v>62</v>
      </c>
      <c r="F25" s="3"/>
      <c r="G25" s="3"/>
    </row>
    <row r="26" spans="1:7" x14ac:dyDescent="0.4">
      <c r="A26" s="3"/>
      <c r="B26" s="3"/>
      <c r="C26" s="3"/>
      <c r="D26" s="3"/>
      <c r="E26" s="3"/>
      <c r="F26" s="3"/>
      <c r="G26" s="3"/>
    </row>
    <row r="27" spans="1:7" x14ac:dyDescent="0.4">
      <c r="A27" s="3" t="s">
        <v>16</v>
      </c>
      <c r="B27" s="3"/>
      <c r="C27" s="3"/>
      <c r="D27" s="3"/>
      <c r="E27" s="3"/>
      <c r="F27" s="3"/>
      <c r="G27" s="3"/>
    </row>
    <row r="28" spans="1:7" x14ac:dyDescent="0.4">
      <c r="A28" s="3" t="s">
        <v>13</v>
      </c>
      <c r="B28" s="20"/>
      <c r="C28" s="21" t="s">
        <v>14</v>
      </c>
      <c r="D28" s="22"/>
      <c r="E28" s="3" t="s">
        <v>63</v>
      </c>
      <c r="F28" s="3"/>
      <c r="G28" s="3"/>
    </row>
    <row r="29" spans="1:7" x14ac:dyDescent="0.4">
      <c r="A29" s="3"/>
      <c r="B29" s="3"/>
      <c r="C29" s="3"/>
      <c r="D29" s="3"/>
      <c r="E29" s="3"/>
      <c r="F29" s="3"/>
      <c r="G29" s="3"/>
    </row>
    <row r="30" spans="1:7" x14ac:dyDescent="0.4">
      <c r="A30" s="3" t="s">
        <v>18</v>
      </c>
      <c r="B30" s="3"/>
      <c r="C30" s="3"/>
      <c r="D30" s="3"/>
      <c r="E30" s="3"/>
      <c r="F30" s="3"/>
      <c r="G30" s="3"/>
    </row>
    <row r="31" spans="1:7" x14ac:dyDescent="0.4">
      <c r="A31" s="3" t="s">
        <v>13</v>
      </c>
      <c r="B31" s="20"/>
      <c r="C31" s="21" t="s">
        <v>14</v>
      </c>
      <c r="D31" s="22"/>
      <c r="E31" s="3" t="s">
        <v>63</v>
      </c>
      <c r="F31" s="3"/>
      <c r="G31" s="3"/>
    </row>
    <row r="32" spans="1:7" x14ac:dyDescent="0.4">
      <c r="A32" s="3"/>
      <c r="B32" s="3"/>
      <c r="C32" s="3"/>
      <c r="D32" s="3"/>
      <c r="E32" s="3"/>
      <c r="F32" s="3"/>
      <c r="G32" s="3"/>
    </row>
    <row r="33" spans="1:7" ht="20.25" x14ac:dyDescent="0.4">
      <c r="A33" s="2" t="s">
        <v>19</v>
      </c>
      <c r="B33" s="3"/>
      <c r="C33" s="3"/>
      <c r="D33" s="3"/>
      <c r="E33" s="3"/>
      <c r="F33" s="3"/>
      <c r="G33" s="3"/>
    </row>
    <row r="34" spans="1:7" x14ac:dyDescent="0.4">
      <c r="A34" s="23" t="s">
        <v>64</v>
      </c>
      <c r="B34" s="3"/>
      <c r="C34" s="3"/>
      <c r="D34" s="24">
        <f>COUNT(D6:G6,C9:G9,B12:G12,B15:G15,B18:E18)</f>
        <v>23</v>
      </c>
      <c r="E34" s="25"/>
      <c r="F34" s="26"/>
      <c r="G34" s="26"/>
    </row>
    <row r="35" spans="1:7" x14ac:dyDescent="0.4">
      <c r="A35" s="3" t="s">
        <v>21</v>
      </c>
      <c r="B35" s="3"/>
      <c r="C35" s="3"/>
      <c r="D35" s="24">
        <f>COUNTIF(A5:G20,TRUE)</f>
        <v>0</v>
      </c>
      <c r="E35" s="3"/>
      <c r="F35" s="3"/>
      <c r="G35" s="3"/>
    </row>
    <row r="36" spans="1:7" x14ac:dyDescent="0.4">
      <c r="A36" s="3"/>
      <c r="B36" s="3"/>
      <c r="C36" s="3"/>
      <c r="D36" s="3"/>
      <c r="E36" s="3"/>
      <c r="F36" s="3"/>
      <c r="G36" s="3"/>
    </row>
    <row r="37" spans="1:7" x14ac:dyDescent="0.4">
      <c r="A37" s="19" t="s">
        <v>87</v>
      </c>
      <c r="B37" s="3"/>
      <c r="C37" s="3"/>
      <c r="D37" s="3"/>
      <c r="E37" s="3"/>
      <c r="F37" s="3"/>
      <c r="G37" s="3"/>
    </row>
    <row r="38" spans="1:7" x14ac:dyDescent="0.4">
      <c r="A38" s="3"/>
      <c r="B38" s="3"/>
      <c r="C38" s="3"/>
      <c r="D38" s="3"/>
      <c r="E38" s="3"/>
      <c r="F38" s="3"/>
      <c r="G38" s="3"/>
    </row>
    <row r="39" spans="1:7" x14ac:dyDescent="0.4">
      <c r="A39" s="27" t="s">
        <v>22</v>
      </c>
      <c r="B39" s="28">
        <f>D34</f>
        <v>23</v>
      </c>
      <c r="C39" s="29" t="s">
        <v>23</v>
      </c>
      <c r="D39" s="28">
        <f>D35</f>
        <v>0</v>
      </c>
      <c r="E39" s="29" t="s">
        <v>24</v>
      </c>
      <c r="F39" s="28">
        <f>B39-D39</f>
        <v>23</v>
      </c>
      <c r="G39" s="3" t="s">
        <v>77</v>
      </c>
    </row>
    <row r="40" spans="1:7" x14ac:dyDescent="0.4">
      <c r="A40" s="3"/>
      <c r="B40" s="3"/>
      <c r="C40" s="3"/>
      <c r="D40" s="3"/>
      <c r="E40" s="3"/>
      <c r="F40" s="3"/>
      <c r="G40" s="3"/>
    </row>
    <row r="41" spans="1:7" ht="20.25" x14ac:dyDescent="0.4">
      <c r="A41" s="2" t="s">
        <v>25</v>
      </c>
      <c r="B41" s="3"/>
      <c r="C41" s="3"/>
      <c r="D41" s="3"/>
      <c r="E41" s="3"/>
      <c r="F41" s="3"/>
      <c r="G41" s="3"/>
    </row>
    <row r="42" spans="1:7" x14ac:dyDescent="0.4">
      <c r="A42" s="46" t="s">
        <v>91</v>
      </c>
      <c r="B42" s="3"/>
      <c r="C42" s="3"/>
      <c r="D42" s="3"/>
      <c r="E42" s="3"/>
      <c r="F42" s="3"/>
      <c r="G42" s="3"/>
    </row>
    <row r="43" spans="1:7" x14ac:dyDescent="0.4">
      <c r="A43" s="3" t="s">
        <v>78</v>
      </c>
      <c r="B43" s="3"/>
      <c r="C43" s="3"/>
      <c r="D43" s="3"/>
      <c r="E43" s="3"/>
      <c r="F43" s="3"/>
      <c r="G43" s="3"/>
    </row>
    <row r="44" spans="1:7" x14ac:dyDescent="0.4">
      <c r="A44" s="30" t="s">
        <v>90</v>
      </c>
      <c r="B44" s="3"/>
      <c r="C44" s="3"/>
      <c r="D44" s="3"/>
      <c r="E44" s="3"/>
      <c r="F44" s="3"/>
      <c r="G44" s="3"/>
    </row>
    <row r="45" spans="1:7" ht="19.5" thickBot="1" x14ac:dyDescent="0.45">
      <c r="A45" s="3"/>
      <c r="B45" s="3"/>
      <c r="C45" s="27" t="s">
        <v>26</v>
      </c>
      <c r="D45" s="3"/>
      <c r="E45" s="45" t="s">
        <v>73</v>
      </c>
      <c r="F45" s="3"/>
      <c r="G45" s="3"/>
    </row>
    <row r="46" spans="1:7" ht="19.5" thickBot="1" x14ac:dyDescent="0.45">
      <c r="A46" s="3"/>
      <c r="B46" s="27" t="s">
        <v>22</v>
      </c>
      <c r="C46" s="31">
        <f>IF(A49=TRUE,B49,IF(A50=TRUE,B50,IF(A51=TRUE,B51,0)))</f>
        <v>0</v>
      </c>
      <c r="D46" s="32" t="s">
        <v>27</v>
      </c>
      <c r="E46" s="44">
        <f>F39*500</f>
        <v>11500</v>
      </c>
      <c r="F46" s="27" t="s">
        <v>28</v>
      </c>
      <c r="G46" s="33" t="str">
        <f>IF(C46&lt;=E46,"対象外",C46-E46)</f>
        <v>対象外</v>
      </c>
    </row>
    <row r="47" spans="1:7" x14ac:dyDescent="0.4">
      <c r="A47" s="3"/>
      <c r="B47" s="3"/>
      <c r="C47" s="3"/>
      <c r="D47" s="3"/>
      <c r="E47" s="3"/>
      <c r="F47" s="3"/>
      <c r="G47" s="27" t="s">
        <v>74</v>
      </c>
    </row>
    <row r="48" spans="1:7" hidden="1" x14ac:dyDescent="0.4"/>
    <row r="49" spans="1:7" hidden="1" x14ac:dyDescent="0.4">
      <c r="A49" t="b">
        <v>0</v>
      </c>
      <c r="B49">
        <v>7000</v>
      </c>
    </row>
    <row r="50" spans="1:7" hidden="1" x14ac:dyDescent="0.4">
      <c r="A50" t="b">
        <v>0</v>
      </c>
      <c r="B50">
        <v>5000</v>
      </c>
    </row>
    <row r="51" spans="1:7" hidden="1" x14ac:dyDescent="0.4">
      <c r="A51" t="b">
        <v>0</v>
      </c>
      <c r="B51">
        <v>2000</v>
      </c>
    </row>
    <row r="53" spans="1:7" x14ac:dyDescent="0.4">
      <c r="A53" s="46" t="s">
        <v>93</v>
      </c>
    </row>
    <row r="54" spans="1:7" x14ac:dyDescent="0.4">
      <c r="A54" s="3" t="s">
        <v>95</v>
      </c>
    </row>
    <row r="55" spans="1:7" x14ac:dyDescent="0.4">
      <c r="A55" s="30" t="s">
        <v>94</v>
      </c>
    </row>
    <row r="56" spans="1:7" ht="19.5" thickBot="1" x14ac:dyDescent="0.45">
      <c r="B56" s="3"/>
      <c r="C56" s="27" t="s">
        <v>26</v>
      </c>
      <c r="D56" s="3"/>
      <c r="E56" s="45" t="s">
        <v>73</v>
      </c>
      <c r="F56" s="3"/>
      <c r="G56" s="3"/>
    </row>
    <row r="57" spans="1:7" ht="19.5" thickBot="1" x14ac:dyDescent="0.45">
      <c r="A57" s="47"/>
      <c r="B57" s="27" t="s">
        <v>22</v>
      </c>
      <c r="C57" s="31">
        <f>IF(A59=TRUE,B59,0)</f>
        <v>0</v>
      </c>
      <c r="D57" s="32" t="s">
        <v>27</v>
      </c>
      <c r="E57" s="44">
        <f>F39*100</f>
        <v>2300</v>
      </c>
      <c r="F57" s="27" t="s">
        <v>28</v>
      </c>
      <c r="G57" s="33" t="str">
        <f>IF(E57&gt;=1400,"対象外",IF(A59=FALSE,"対象外",C57-E57))</f>
        <v>対象外</v>
      </c>
    </row>
    <row r="58" spans="1:7" x14ac:dyDescent="0.4">
      <c r="B58" s="3"/>
      <c r="C58" s="3"/>
      <c r="D58" s="3"/>
      <c r="E58" s="3"/>
      <c r="F58" s="3"/>
      <c r="G58" s="27" t="s">
        <v>74</v>
      </c>
    </row>
    <row r="59" spans="1:7" hidden="1" x14ac:dyDescent="0.4">
      <c r="A59" t="b">
        <v>0</v>
      </c>
      <c r="B59">
        <v>2000</v>
      </c>
    </row>
  </sheetData>
  <mergeCells count="1">
    <mergeCell ref="A2:G2"/>
  </mergeCells>
  <phoneticPr fontId="2"/>
  <conditionalFormatting sqref="F7:F8 B19:E19 G19">
    <cfRule type="expression" dxfId="30" priority="9">
      <formula>B8=TRUE</formula>
    </cfRule>
  </conditionalFormatting>
  <conditionalFormatting sqref="F20">
    <cfRule type="expression" dxfId="29" priority="8">
      <formula>F20=TRUE</formula>
    </cfRule>
  </conditionalFormatting>
  <conditionalFormatting sqref="B11:G11 C10:G10">
    <cfRule type="expression" dxfId="28" priority="7">
      <formula>B11=TRUE</formula>
    </cfRule>
  </conditionalFormatting>
  <conditionalFormatting sqref="B13:G14">
    <cfRule type="expression" dxfId="27" priority="6">
      <formula>B14=TRUE</formula>
    </cfRule>
  </conditionalFormatting>
  <conditionalFormatting sqref="B16:G17">
    <cfRule type="expression" dxfId="26" priority="5">
      <formula>B17=TRUE</formula>
    </cfRule>
  </conditionalFormatting>
  <conditionalFormatting sqref="G8">
    <cfRule type="expression" dxfId="25" priority="4">
      <formula>G9=TRUE</formula>
    </cfRule>
  </conditionalFormatting>
  <conditionalFormatting sqref="B13:B14">
    <cfRule type="expression" dxfId="24" priority="3">
      <formula>B14=TRUE</formula>
    </cfRule>
  </conditionalFormatting>
  <conditionalFormatting sqref="G7">
    <cfRule type="expression" dxfId="23" priority="2">
      <formula>G8=TRUE</formula>
    </cfRule>
  </conditionalFormatting>
  <conditionalFormatting sqref="B20:E20 G20">
    <cfRule type="expression" dxfId="22" priority="10">
      <formula>#REF!=TRUE</formula>
    </cfRule>
  </conditionalFormatting>
  <conditionalFormatting sqref="D7:E7">
    <cfRule type="expression" dxfId="21" priority="1">
      <formula>D8=TRUE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409575</xdr:colOff>
                    <xdr:row>6</xdr:row>
                    <xdr:rowOff>114300</xdr:rowOff>
                  </from>
                  <to>
                    <xdr:col>5</xdr:col>
                    <xdr:colOff>695325</xdr:colOff>
                    <xdr:row>6</xdr:row>
                    <xdr:rowOff>400050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447675</xdr:colOff>
                    <xdr:row>9</xdr:row>
                    <xdr:rowOff>133350</xdr:rowOff>
                  </from>
                  <to>
                    <xdr:col>4</xdr:col>
                    <xdr:colOff>733425</xdr:colOff>
                    <xdr:row>9</xdr:row>
                    <xdr:rowOff>419100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1</xdr:col>
                    <xdr:colOff>371475</xdr:colOff>
                    <xdr:row>12</xdr:row>
                    <xdr:rowOff>123825</xdr:rowOff>
                  </from>
                  <to>
                    <xdr:col>1</xdr:col>
                    <xdr:colOff>657225</xdr:colOff>
                    <xdr:row>12</xdr:row>
                    <xdr:rowOff>409575</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xdr:col>
                    <xdr:colOff>390525</xdr:colOff>
                    <xdr:row>12</xdr:row>
                    <xdr:rowOff>123825</xdr:rowOff>
                  </from>
                  <to>
                    <xdr:col>2</xdr:col>
                    <xdr:colOff>676275</xdr:colOff>
                    <xdr:row>12</xdr:row>
                    <xdr:rowOff>409575</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1</xdr:col>
                    <xdr:colOff>371475</xdr:colOff>
                    <xdr:row>15</xdr:row>
                    <xdr:rowOff>85725</xdr:rowOff>
                  </from>
                  <to>
                    <xdr:col>1</xdr:col>
                    <xdr:colOff>657225</xdr:colOff>
                    <xdr:row>15</xdr:row>
                    <xdr:rowOff>371475</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2</xdr:col>
                    <xdr:colOff>390525</xdr:colOff>
                    <xdr:row>15</xdr:row>
                    <xdr:rowOff>85725</xdr:rowOff>
                  </from>
                  <to>
                    <xdr:col>2</xdr:col>
                    <xdr:colOff>676275</xdr:colOff>
                    <xdr:row>15</xdr:row>
                    <xdr:rowOff>371475</xdr:rowOff>
                  </to>
                </anchor>
              </controlPr>
            </control>
          </mc:Choice>
        </mc:AlternateContent>
        <mc:AlternateContent xmlns:mc="http://schemas.openxmlformats.org/markup-compatibility/2006">
          <mc:Choice Requires="x14">
            <control shapeId="10254" r:id="rId16" name="Check Box 14">
              <controlPr defaultSize="0" autoFill="0" autoLine="0" autoPict="0">
                <anchor moveWithCells="1">
                  <from>
                    <xdr:col>3</xdr:col>
                    <xdr:colOff>400050</xdr:colOff>
                    <xdr:row>15</xdr:row>
                    <xdr:rowOff>85725</xdr:rowOff>
                  </from>
                  <to>
                    <xdr:col>3</xdr:col>
                    <xdr:colOff>685800</xdr:colOff>
                    <xdr:row>15</xdr:row>
                    <xdr:rowOff>371475</xdr:rowOff>
                  </to>
                </anchor>
              </controlPr>
            </control>
          </mc:Choice>
        </mc:AlternateContent>
        <mc:AlternateContent xmlns:mc="http://schemas.openxmlformats.org/markup-compatibility/2006">
          <mc:Choice Requires="x14">
            <control shapeId="10255" r:id="rId17" name="Check Box 15">
              <controlPr defaultSize="0" autoFill="0" autoLine="0" autoPict="0">
                <anchor moveWithCells="1">
                  <from>
                    <xdr:col>4</xdr:col>
                    <xdr:colOff>447675</xdr:colOff>
                    <xdr:row>15</xdr:row>
                    <xdr:rowOff>85725</xdr:rowOff>
                  </from>
                  <to>
                    <xdr:col>4</xdr:col>
                    <xdr:colOff>733425</xdr:colOff>
                    <xdr:row>15</xdr:row>
                    <xdr:rowOff>371475</xdr:rowOff>
                  </to>
                </anchor>
              </controlPr>
            </control>
          </mc:Choice>
        </mc:AlternateContent>
        <mc:AlternateContent xmlns:mc="http://schemas.openxmlformats.org/markup-compatibility/2006">
          <mc:Choice Requires="x14">
            <control shapeId="10256" r:id="rId18" name="Check Box 16">
              <controlPr defaultSize="0" autoFill="0" autoLine="0" autoPict="0">
                <anchor moveWithCells="1">
                  <from>
                    <xdr:col>5</xdr:col>
                    <xdr:colOff>409575</xdr:colOff>
                    <xdr:row>15</xdr:row>
                    <xdr:rowOff>85725</xdr:rowOff>
                  </from>
                  <to>
                    <xdr:col>5</xdr:col>
                    <xdr:colOff>695325</xdr:colOff>
                    <xdr:row>15</xdr:row>
                    <xdr:rowOff>371475</xdr:rowOff>
                  </to>
                </anchor>
              </controlPr>
            </control>
          </mc:Choice>
        </mc:AlternateContent>
        <mc:AlternateContent xmlns:mc="http://schemas.openxmlformats.org/markup-compatibility/2006">
          <mc:Choice Requires="x14">
            <control shapeId="10257" r:id="rId19"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10258" r:id="rId20" name="Check Box 18">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10259" r:id="rId21" name="Check Box 19">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10263" r:id="rId22" name="Check Box 23">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10264" r:id="rId23" name="Check Box 24">
              <controlPr defaultSize="0" autoFill="0" autoLine="0" autoPict="0">
                <anchor moveWithCells="1">
                  <from>
                    <xdr:col>6</xdr:col>
                    <xdr:colOff>447675</xdr:colOff>
                    <xdr:row>9</xdr:row>
                    <xdr:rowOff>133350</xdr:rowOff>
                  </from>
                  <to>
                    <xdr:col>6</xdr:col>
                    <xdr:colOff>733425</xdr:colOff>
                    <xdr:row>9</xdr:row>
                    <xdr:rowOff>419100</xdr:rowOff>
                  </to>
                </anchor>
              </controlPr>
            </control>
          </mc:Choice>
        </mc:AlternateContent>
        <mc:AlternateContent xmlns:mc="http://schemas.openxmlformats.org/markup-compatibility/2006">
          <mc:Choice Requires="x14">
            <control shapeId="10265" r:id="rId24" name="Check Box 25">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10267" r:id="rId25" name="Check Box 27">
              <controlPr defaultSize="0" autoFill="0" autoLine="0" autoPict="0">
                <anchor moveWithCells="1">
                  <from>
                    <xdr:col>0</xdr:col>
                    <xdr:colOff>0</xdr:colOff>
                    <xdr:row>44</xdr:row>
                    <xdr:rowOff>9525</xdr:rowOff>
                  </from>
                  <to>
                    <xdr:col>0</xdr:col>
                    <xdr:colOff>704850</xdr:colOff>
                    <xdr:row>44</xdr:row>
                    <xdr:rowOff>238125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0</xdr:col>
                    <xdr:colOff>0</xdr:colOff>
                    <xdr:row>45</xdr:row>
                    <xdr:rowOff>9525</xdr:rowOff>
                  </from>
                  <to>
                    <xdr:col>0</xdr:col>
                    <xdr:colOff>704850</xdr:colOff>
                    <xdr:row>45</xdr:row>
                    <xdr:rowOff>238125</xdr:rowOff>
                  </to>
                </anchor>
              </controlPr>
            </control>
          </mc:Choice>
        </mc:AlternateContent>
        <mc:AlternateContent xmlns:mc="http://schemas.openxmlformats.org/markup-compatibility/2006">
          <mc:Choice Requires="x14">
            <control shapeId="10270" r:id="rId27" name="Check Box 30">
              <controlPr defaultSize="0" autoFill="0" autoLine="0" autoPict="0">
                <anchor moveWithCells="1">
                  <from>
                    <xdr:col>0</xdr:col>
                    <xdr:colOff>0</xdr:colOff>
                    <xdr:row>46</xdr:row>
                    <xdr:rowOff>0</xdr:rowOff>
                  </from>
                  <to>
                    <xdr:col>0</xdr:col>
                    <xdr:colOff>704850</xdr:colOff>
                    <xdr:row>46</xdr:row>
                    <xdr:rowOff>228600</xdr:rowOff>
                  </to>
                </anchor>
              </controlPr>
            </control>
          </mc:Choice>
        </mc:AlternateContent>
        <mc:AlternateContent xmlns:mc="http://schemas.openxmlformats.org/markup-compatibility/2006">
          <mc:Choice Requires="x14">
            <control shapeId="10271" r:id="rId28" name="Check Box 31">
              <controlPr defaultSize="0" autoFill="0" autoLine="0" autoPict="0">
                <anchor moveWithCells="1">
                  <from>
                    <xdr:col>3</xdr:col>
                    <xdr:colOff>409575</xdr:colOff>
                    <xdr:row>6</xdr:row>
                    <xdr:rowOff>114300</xdr:rowOff>
                  </from>
                  <to>
                    <xdr:col>3</xdr:col>
                    <xdr:colOff>695325</xdr:colOff>
                    <xdr:row>6</xdr:row>
                    <xdr:rowOff>400050</xdr:rowOff>
                  </to>
                </anchor>
              </controlPr>
            </control>
          </mc:Choice>
        </mc:AlternateContent>
        <mc:AlternateContent xmlns:mc="http://schemas.openxmlformats.org/markup-compatibility/2006">
          <mc:Choice Requires="x14">
            <control shapeId="10272" r:id="rId29" name="Check Box 32">
              <controlPr defaultSize="0" autoFill="0" autoLine="0" autoPict="0">
                <anchor moveWithCells="1">
                  <from>
                    <xdr:col>4</xdr:col>
                    <xdr:colOff>409575</xdr:colOff>
                    <xdr:row>6</xdr:row>
                    <xdr:rowOff>114300</xdr:rowOff>
                  </from>
                  <to>
                    <xdr:col>4</xdr:col>
                    <xdr:colOff>695325</xdr:colOff>
                    <xdr:row>6</xdr:row>
                    <xdr:rowOff>400050</xdr:rowOff>
                  </to>
                </anchor>
              </controlPr>
            </control>
          </mc:Choice>
        </mc:AlternateContent>
        <mc:AlternateContent xmlns:mc="http://schemas.openxmlformats.org/markup-compatibility/2006">
          <mc:Choice Requires="x14">
            <control shapeId="10273" r:id="rId30" name="Check Box 33">
              <controlPr defaultSize="0" autoFill="0" autoLine="0" autoPict="0">
                <anchor moveWithCells="1">
                  <from>
                    <xdr:col>0</xdr:col>
                    <xdr:colOff>0</xdr:colOff>
                    <xdr:row>55</xdr:row>
                    <xdr:rowOff>238125</xdr:rowOff>
                  </from>
                  <to>
                    <xdr:col>1</xdr:col>
                    <xdr:colOff>85725</xdr:colOff>
                    <xdr:row>57</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A876-B193-4ED9-8DB2-5A1FE1701F3B}">
  <sheetPr codeName="Sheet11">
    <tabColor rgb="FFFFC000"/>
    <pageSetUpPr fitToPage="1"/>
  </sheetPr>
  <dimension ref="A2:G59"/>
  <sheetViews>
    <sheetView zoomScale="70" zoomScaleNormal="70" workbookViewId="0">
      <selection activeCell="K15" sqref="K15"/>
    </sheetView>
  </sheetViews>
  <sheetFormatPr defaultRowHeight="18.75" x14ac:dyDescent="0.4"/>
  <cols>
    <col min="1" max="7" width="14.125" customWidth="1"/>
  </cols>
  <sheetData>
    <row r="2" spans="1:7" ht="24" x14ac:dyDescent="0.4">
      <c r="A2" s="53" t="s">
        <v>65</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c r="B6" s="8"/>
      <c r="C6" s="8"/>
      <c r="D6" s="8">
        <v>1</v>
      </c>
      <c r="E6" s="8">
        <f>D6+1</f>
        <v>2</v>
      </c>
      <c r="F6" s="8">
        <f>E6+1</f>
        <v>3</v>
      </c>
      <c r="G6" s="9">
        <f>F6+1</f>
        <v>4</v>
      </c>
    </row>
    <row r="7" spans="1:7" s="12" customFormat="1" ht="42.75" customHeight="1" x14ac:dyDescent="0.4">
      <c r="A7" s="10"/>
      <c r="B7" s="11"/>
      <c r="C7" s="11"/>
      <c r="D7" s="8"/>
      <c r="E7" s="8"/>
      <c r="F7" s="8"/>
      <c r="G7" s="9"/>
    </row>
    <row r="8" spans="1:7" ht="19.5" hidden="1" customHeight="1" x14ac:dyDescent="0.4">
      <c r="A8" s="7"/>
      <c r="B8" s="8"/>
      <c r="C8" s="8"/>
      <c r="D8" s="8" t="b">
        <v>0</v>
      </c>
      <c r="E8" s="8" t="b">
        <v>0</v>
      </c>
      <c r="F8" s="8" t="b">
        <v>0</v>
      </c>
      <c r="G8" s="9" t="b">
        <v>0</v>
      </c>
    </row>
    <row r="9" spans="1:7" x14ac:dyDescent="0.4">
      <c r="A9" s="7">
        <f>G6+1</f>
        <v>5</v>
      </c>
      <c r="B9" s="8">
        <f>A9+1</f>
        <v>6</v>
      </c>
      <c r="C9" s="8">
        <f>B9+1</f>
        <v>7</v>
      </c>
      <c r="D9" s="8">
        <f t="shared" ref="D9:G9" si="0">C9+1</f>
        <v>8</v>
      </c>
      <c r="E9" s="8">
        <f t="shared" si="0"/>
        <v>9</v>
      </c>
      <c r="F9" s="8">
        <f t="shared" si="0"/>
        <v>10</v>
      </c>
      <c r="G9" s="9">
        <f t="shared" si="0"/>
        <v>11</v>
      </c>
    </row>
    <row r="10" spans="1:7" s="12" customFormat="1" ht="42.75" customHeight="1" x14ac:dyDescent="0.4">
      <c r="A10" s="7" t="s">
        <v>9</v>
      </c>
      <c r="B10" s="8"/>
      <c r="C10" s="8"/>
      <c r="D10" s="8"/>
      <c r="E10" s="8"/>
      <c r="F10" s="8"/>
      <c r="G10" s="52" t="s">
        <v>96</v>
      </c>
    </row>
    <row r="11" spans="1:7" ht="19.5" hidden="1" customHeight="1" x14ac:dyDescent="0.4">
      <c r="A11" s="7"/>
      <c r="B11" s="8" t="b">
        <v>0</v>
      </c>
      <c r="C11" s="8" t="b">
        <v>0</v>
      </c>
      <c r="D11" s="8" t="b">
        <v>0</v>
      </c>
      <c r="E11" s="8" t="b">
        <v>0</v>
      </c>
      <c r="F11" s="8" t="b">
        <v>0</v>
      </c>
      <c r="G11" s="9"/>
    </row>
    <row r="12" spans="1:7" x14ac:dyDescent="0.4">
      <c r="A12" s="7">
        <f>G9+1</f>
        <v>12</v>
      </c>
      <c r="B12" s="8">
        <f>A12+1</f>
        <v>13</v>
      </c>
      <c r="C12" s="8">
        <f t="shared" ref="C12:G12" si="1">B12+1</f>
        <v>14</v>
      </c>
      <c r="D12" s="8">
        <f t="shared" si="1"/>
        <v>15</v>
      </c>
      <c r="E12" s="8">
        <f t="shared" si="1"/>
        <v>16</v>
      </c>
      <c r="F12" s="8">
        <f t="shared" si="1"/>
        <v>17</v>
      </c>
      <c r="G12" s="9">
        <f t="shared" si="1"/>
        <v>18</v>
      </c>
    </row>
    <row r="13" spans="1:7" s="12" customFormat="1" ht="42.75" customHeight="1" x14ac:dyDescent="0.4">
      <c r="A13" s="7" t="s">
        <v>9</v>
      </c>
      <c r="B13" s="8"/>
      <c r="C13" s="8"/>
      <c r="D13" s="8"/>
      <c r="E13" s="8"/>
      <c r="F13" s="8"/>
      <c r="G13" s="9"/>
    </row>
    <row r="14" spans="1:7" ht="19.5" hidden="1" customHeight="1" x14ac:dyDescent="0.4">
      <c r="A14" s="7"/>
      <c r="B14" s="8" t="b">
        <v>0</v>
      </c>
      <c r="C14" s="8" t="b">
        <v>0</v>
      </c>
      <c r="D14" s="8" t="b">
        <v>0</v>
      </c>
      <c r="E14" s="8" t="b">
        <v>0</v>
      </c>
      <c r="F14" s="8" t="b">
        <v>0</v>
      </c>
      <c r="G14" s="9" t="b">
        <v>0</v>
      </c>
    </row>
    <row r="15" spans="1:7" x14ac:dyDescent="0.4">
      <c r="A15" s="7">
        <f>G12+1</f>
        <v>19</v>
      </c>
      <c r="B15" s="8">
        <f>A15+1</f>
        <v>20</v>
      </c>
      <c r="C15" s="8">
        <f t="shared" ref="C15:F15" si="2">B15+1</f>
        <v>21</v>
      </c>
      <c r="D15" s="8">
        <f t="shared" si="2"/>
        <v>22</v>
      </c>
      <c r="E15" s="8">
        <f t="shared" si="2"/>
        <v>23</v>
      </c>
      <c r="F15" s="8">
        <f t="shared" si="2"/>
        <v>24</v>
      </c>
      <c r="G15" s="9">
        <f>F15+1</f>
        <v>25</v>
      </c>
    </row>
    <row r="16" spans="1:7" s="12" customFormat="1" ht="42.75" customHeight="1" x14ac:dyDescent="0.4">
      <c r="A16" s="7" t="s">
        <v>9</v>
      </c>
      <c r="B16" s="8"/>
      <c r="C16" s="8"/>
      <c r="D16" s="8"/>
      <c r="E16" s="49" t="s">
        <v>100</v>
      </c>
      <c r="F16" s="8"/>
      <c r="G16" s="9"/>
    </row>
    <row r="17" spans="1:7" ht="19.5" hidden="1" customHeight="1" x14ac:dyDescent="0.4">
      <c r="A17" s="7"/>
      <c r="B17" s="8" t="b">
        <v>0</v>
      </c>
      <c r="C17" s="8" t="b">
        <v>0</v>
      </c>
      <c r="D17" s="8" t="b">
        <v>0</v>
      </c>
      <c r="E17" s="8"/>
      <c r="F17" s="8" t="b">
        <v>0</v>
      </c>
      <c r="G17" s="9" t="b">
        <v>0</v>
      </c>
    </row>
    <row r="18" spans="1:7" x14ac:dyDescent="0.4">
      <c r="A18" s="7">
        <f>G15+1</f>
        <v>26</v>
      </c>
      <c r="B18" s="8">
        <f>A18+1</f>
        <v>27</v>
      </c>
      <c r="C18" s="8">
        <f t="shared" ref="C18" si="3">B18+1</f>
        <v>28</v>
      </c>
      <c r="D18" s="8"/>
      <c r="E18" s="8"/>
      <c r="F18" s="8"/>
      <c r="G18" s="9"/>
    </row>
    <row r="19" spans="1:7" s="12" customFormat="1" ht="42.75" customHeight="1" thickBot="1" x14ac:dyDescent="0.45">
      <c r="A19" s="13" t="s">
        <v>9</v>
      </c>
      <c r="B19" s="14"/>
      <c r="C19" s="14"/>
      <c r="D19" s="34"/>
      <c r="E19" s="34"/>
      <c r="F19" s="34"/>
      <c r="G19" s="35"/>
    </row>
    <row r="20" spans="1:7" ht="19.5" hidden="1" customHeight="1" thickBot="1" x14ac:dyDescent="0.45">
      <c r="A20" s="16"/>
      <c r="B20" s="17" t="b">
        <v>0</v>
      </c>
      <c r="C20" s="17" t="b">
        <v>0</v>
      </c>
      <c r="D20" s="17"/>
      <c r="E20" s="17"/>
      <c r="F20" s="17"/>
      <c r="G20" s="18"/>
    </row>
    <row r="21" spans="1:7" x14ac:dyDescent="0.4">
      <c r="A21" s="3" t="s">
        <v>10</v>
      </c>
      <c r="B21" s="3"/>
      <c r="C21" s="3"/>
      <c r="D21" s="3"/>
      <c r="E21" s="3"/>
      <c r="F21" s="3"/>
      <c r="G21" s="3"/>
    </row>
    <row r="22" spans="1:7" x14ac:dyDescent="0.4">
      <c r="A22" s="3"/>
      <c r="B22" s="3"/>
      <c r="C22" s="3"/>
      <c r="D22" s="3"/>
      <c r="E22" s="3"/>
      <c r="F22" s="3"/>
      <c r="G22" s="3"/>
    </row>
    <row r="23" spans="1:7" x14ac:dyDescent="0.4">
      <c r="A23" s="19" t="s">
        <v>11</v>
      </c>
      <c r="B23" s="3"/>
      <c r="C23" s="3"/>
      <c r="D23" s="3"/>
      <c r="E23" s="3"/>
      <c r="F23" s="3"/>
      <c r="G23" s="3"/>
    </row>
    <row r="24" spans="1:7" x14ac:dyDescent="0.4">
      <c r="A24" s="3" t="s">
        <v>12</v>
      </c>
      <c r="B24" s="3"/>
      <c r="C24" s="3"/>
      <c r="D24" s="3"/>
      <c r="E24" s="3"/>
      <c r="F24" s="3"/>
      <c r="G24" s="3"/>
    </row>
    <row r="25" spans="1:7" x14ac:dyDescent="0.4">
      <c r="A25" s="3" t="s">
        <v>13</v>
      </c>
      <c r="B25" s="20"/>
      <c r="C25" s="21" t="s">
        <v>14</v>
      </c>
      <c r="D25" s="22"/>
      <c r="E25" s="3" t="s">
        <v>66</v>
      </c>
      <c r="F25" s="3"/>
      <c r="G25" s="3"/>
    </row>
    <row r="26" spans="1:7" x14ac:dyDescent="0.4">
      <c r="A26" s="3"/>
      <c r="B26" s="3"/>
      <c r="C26" s="3"/>
      <c r="D26" s="3"/>
      <c r="E26" s="3"/>
      <c r="F26" s="3"/>
      <c r="G26" s="3"/>
    </row>
    <row r="27" spans="1:7" x14ac:dyDescent="0.4">
      <c r="A27" s="3" t="s">
        <v>16</v>
      </c>
      <c r="B27" s="3"/>
      <c r="C27" s="3"/>
      <c r="D27" s="3"/>
      <c r="E27" s="3"/>
      <c r="F27" s="3"/>
      <c r="G27" s="3"/>
    </row>
    <row r="28" spans="1:7" x14ac:dyDescent="0.4">
      <c r="A28" s="3" t="s">
        <v>13</v>
      </c>
      <c r="B28" s="20"/>
      <c r="C28" s="21" t="s">
        <v>14</v>
      </c>
      <c r="D28" s="22"/>
      <c r="E28" s="3" t="s">
        <v>67</v>
      </c>
      <c r="F28" s="3"/>
      <c r="G28" s="3"/>
    </row>
    <row r="29" spans="1:7" x14ac:dyDescent="0.4">
      <c r="A29" s="3"/>
      <c r="B29" s="3"/>
      <c r="C29" s="3"/>
      <c r="D29" s="3"/>
      <c r="E29" s="3"/>
      <c r="F29" s="3"/>
      <c r="G29" s="3"/>
    </row>
    <row r="30" spans="1:7" x14ac:dyDescent="0.4">
      <c r="A30" s="3" t="s">
        <v>18</v>
      </c>
      <c r="B30" s="3"/>
      <c r="C30" s="3"/>
      <c r="D30" s="3"/>
      <c r="E30" s="3"/>
      <c r="F30" s="3"/>
      <c r="G30" s="3"/>
    </row>
    <row r="31" spans="1:7" x14ac:dyDescent="0.4">
      <c r="A31" s="3" t="s">
        <v>13</v>
      </c>
      <c r="B31" s="20"/>
      <c r="C31" s="21" t="s">
        <v>14</v>
      </c>
      <c r="D31" s="22"/>
      <c r="E31" s="3" t="s">
        <v>67</v>
      </c>
      <c r="F31" s="3"/>
      <c r="G31" s="3"/>
    </row>
    <row r="32" spans="1:7" x14ac:dyDescent="0.4">
      <c r="A32" s="3"/>
      <c r="B32" s="3"/>
      <c r="C32" s="3"/>
      <c r="D32" s="3"/>
      <c r="E32" s="3"/>
      <c r="F32" s="3"/>
      <c r="G32" s="3"/>
    </row>
    <row r="33" spans="1:7" ht="20.25" x14ac:dyDescent="0.4">
      <c r="A33" s="2" t="s">
        <v>19</v>
      </c>
      <c r="B33" s="3"/>
      <c r="C33" s="3"/>
      <c r="D33" s="3"/>
      <c r="E33" s="3"/>
      <c r="F33" s="3"/>
      <c r="G33" s="3"/>
    </row>
    <row r="34" spans="1:7" x14ac:dyDescent="0.4">
      <c r="A34" s="23" t="s">
        <v>68</v>
      </c>
      <c r="B34" s="3"/>
      <c r="C34" s="3"/>
      <c r="D34" s="24">
        <f>COUNT(B6:G6,B9:F9,B12:G12,B15:D15,F15:G15,B18:E18)</f>
        <v>22</v>
      </c>
      <c r="E34" s="25"/>
      <c r="F34" s="26"/>
      <c r="G34" s="26"/>
    </row>
    <row r="35" spans="1:7" x14ac:dyDescent="0.4">
      <c r="A35" s="3" t="s">
        <v>21</v>
      </c>
      <c r="B35" s="3"/>
      <c r="C35" s="3"/>
      <c r="D35" s="24">
        <f>COUNTIF(A5:G20,TRUE)</f>
        <v>0</v>
      </c>
      <c r="E35" s="3"/>
      <c r="F35" s="3"/>
      <c r="G35" s="3"/>
    </row>
    <row r="36" spans="1:7" x14ac:dyDescent="0.4">
      <c r="A36" s="3"/>
      <c r="B36" s="3"/>
      <c r="C36" s="3"/>
      <c r="D36" s="3"/>
      <c r="E36" s="3"/>
      <c r="F36" s="3"/>
      <c r="G36" s="3"/>
    </row>
    <row r="37" spans="1:7" x14ac:dyDescent="0.4">
      <c r="A37" s="19" t="s">
        <v>88</v>
      </c>
      <c r="B37" s="3"/>
      <c r="C37" s="3"/>
      <c r="D37" s="3"/>
      <c r="E37" s="3"/>
      <c r="F37" s="3"/>
      <c r="G37" s="3"/>
    </row>
    <row r="38" spans="1:7" x14ac:dyDescent="0.4">
      <c r="A38" s="3"/>
      <c r="B38" s="3"/>
      <c r="C38" s="3"/>
      <c r="D38" s="3"/>
      <c r="E38" s="3"/>
      <c r="F38" s="3"/>
      <c r="G38" s="3"/>
    </row>
    <row r="39" spans="1:7" x14ac:dyDescent="0.4">
      <c r="A39" s="27" t="s">
        <v>22</v>
      </c>
      <c r="B39" s="28">
        <f>D34</f>
        <v>22</v>
      </c>
      <c r="C39" s="29" t="s">
        <v>23</v>
      </c>
      <c r="D39" s="28">
        <f>D35</f>
        <v>0</v>
      </c>
      <c r="E39" s="29" t="s">
        <v>24</v>
      </c>
      <c r="F39" s="28">
        <f>B39-D39</f>
        <v>22</v>
      </c>
      <c r="G39" s="3" t="s">
        <v>77</v>
      </c>
    </row>
    <row r="40" spans="1:7" x14ac:dyDescent="0.4">
      <c r="A40" s="3"/>
      <c r="B40" s="3"/>
      <c r="C40" s="3"/>
      <c r="D40" s="3"/>
      <c r="E40" s="3"/>
      <c r="F40" s="3"/>
      <c r="G40" s="3"/>
    </row>
    <row r="41" spans="1:7" ht="20.25" x14ac:dyDescent="0.4">
      <c r="A41" s="2" t="s">
        <v>25</v>
      </c>
      <c r="B41" s="3"/>
      <c r="C41" s="3"/>
      <c r="D41" s="3"/>
      <c r="E41" s="3"/>
      <c r="F41" s="3"/>
      <c r="G41" s="3"/>
    </row>
    <row r="42" spans="1:7" x14ac:dyDescent="0.4">
      <c r="A42" s="46" t="s">
        <v>91</v>
      </c>
      <c r="B42" s="3"/>
      <c r="C42" s="3"/>
      <c r="D42" s="3"/>
      <c r="E42" s="3"/>
      <c r="F42" s="3"/>
      <c r="G42" s="3"/>
    </row>
    <row r="43" spans="1:7" x14ac:dyDescent="0.4">
      <c r="A43" s="3" t="s">
        <v>78</v>
      </c>
      <c r="B43" s="3"/>
      <c r="C43" s="3"/>
      <c r="D43" s="3"/>
      <c r="E43" s="3"/>
      <c r="F43" s="3"/>
      <c r="G43" s="3"/>
    </row>
    <row r="44" spans="1:7" x14ac:dyDescent="0.4">
      <c r="A44" s="30" t="s">
        <v>90</v>
      </c>
      <c r="B44" s="3"/>
      <c r="C44" s="3"/>
      <c r="D44" s="3"/>
      <c r="E44" s="3"/>
      <c r="F44" s="3"/>
      <c r="G44" s="3"/>
    </row>
    <row r="45" spans="1:7" ht="19.5" thickBot="1" x14ac:dyDescent="0.45">
      <c r="A45" s="3"/>
      <c r="B45" s="3"/>
      <c r="C45" s="27" t="s">
        <v>26</v>
      </c>
      <c r="D45" s="3"/>
      <c r="E45" s="45" t="s">
        <v>73</v>
      </c>
      <c r="F45" s="3"/>
      <c r="G45" s="3"/>
    </row>
    <row r="46" spans="1:7" ht="19.5" thickBot="1" x14ac:dyDescent="0.45">
      <c r="A46" s="3"/>
      <c r="B46" s="27" t="s">
        <v>22</v>
      </c>
      <c r="C46" s="31">
        <f>IF(A49=TRUE,B49,IF(A50=TRUE,B50,IF(A51=TRUE,B51,0)))</f>
        <v>0</v>
      </c>
      <c r="D46" s="32" t="s">
        <v>27</v>
      </c>
      <c r="E46" s="44">
        <f>F39*500</f>
        <v>11000</v>
      </c>
      <c r="F46" s="27" t="s">
        <v>28</v>
      </c>
      <c r="G46" s="33" t="str">
        <f>IF(C46&lt;=E46,"対象外",C46-E46)</f>
        <v>対象外</v>
      </c>
    </row>
    <row r="47" spans="1:7" x14ac:dyDescent="0.4">
      <c r="A47" s="3"/>
      <c r="B47" s="3"/>
      <c r="C47" s="3"/>
      <c r="D47" s="3"/>
      <c r="E47" s="3"/>
      <c r="F47" s="3"/>
      <c r="G47" s="27" t="s">
        <v>74</v>
      </c>
    </row>
    <row r="48" spans="1:7" hidden="1" x14ac:dyDescent="0.4"/>
    <row r="49" spans="1:7" hidden="1" x14ac:dyDescent="0.4">
      <c r="A49" t="b">
        <v>0</v>
      </c>
      <c r="B49">
        <v>7000</v>
      </c>
    </row>
    <row r="50" spans="1:7" hidden="1" x14ac:dyDescent="0.4">
      <c r="A50" t="b">
        <v>0</v>
      </c>
      <c r="B50">
        <v>5000</v>
      </c>
    </row>
    <row r="51" spans="1:7" hidden="1" x14ac:dyDescent="0.4">
      <c r="A51" t="b">
        <v>0</v>
      </c>
      <c r="B51">
        <v>2000</v>
      </c>
    </row>
    <row r="53" spans="1:7" x14ac:dyDescent="0.4">
      <c r="A53" s="46" t="s">
        <v>93</v>
      </c>
    </row>
    <row r="54" spans="1:7" x14ac:dyDescent="0.4">
      <c r="A54" s="3" t="s">
        <v>95</v>
      </c>
    </row>
    <row r="55" spans="1:7" x14ac:dyDescent="0.4">
      <c r="A55" s="30" t="s">
        <v>94</v>
      </c>
    </row>
    <row r="56" spans="1:7" ht="19.5" thickBot="1" x14ac:dyDescent="0.45">
      <c r="B56" s="3"/>
      <c r="C56" s="27" t="s">
        <v>26</v>
      </c>
      <c r="D56" s="3"/>
      <c r="E56" s="45" t="s">
        <v>73</v>
      </c>
      <c r="F56" s="3"/>
      <c r="G56" s="3"/>
    </row>
    <row r="57" spans="1:7" ht="19.5" thickBot="1" x14ac:dyDescent="0.45">
      <c r="A57" s="47"/>
      <c r="B57" s="27" t="s">
        <v>22</v>
      </c>
      <c r="C57" s="31">
        <f>IF(A59=TRUE,B59,0)</f>
        <v>0</v>
      </c>
      <c r="D57" s="32" t="s">
        <v>27</v>
      </c>
      <c r="E57" s="44">
        <f>F39*100</f>
        <v>2200</v>
      </c>
      <c r="F57" s="27" t="s">
        <v>28</v>
      </c>
      <c r="G57" s="33" t="str">
        <f>IF(E57&gt;=1400,"対象外",IF(A59=FALSE,"対象外",C57-E57))</f>
        <v>対象外</v>
      </c>
    </row>
    <row r="58" spans="1:7" x14ac:dyDescent="0.4">
      <c r="B58" s="3"/>
      <c r="C58" s="3"/>
      <c r="D58" s="3"/>
      <c r="E58" s="3"/>
      <c r="F58" s="3"/>
      <c r="G58" s="27" t="s">
        <v>74</v>
      </c>
    </row>
    <row r="59" spans="1:7" hidden="1" x14ac:dyDescent="0.4">
      <c r="A59" t="b">
        <v>0</v>
      </c>
      <c r="B59">
        <v>2000</v>
      </c>
    </row>
  </sheetData>
  <mergeCells count="1">
    <mergeCell ref="A2:G2"/>
  </mergeCells>
  <phoneticPr fontId="2"/>
  <conditionalFormatting sqref="F7:F8 B19:E19 G19">
    <cfRule type="expression" dxfId="20" priority="9">
      <formula>B8=TRUE</formula>
    </cfRule>
  </conditionalFormatting>
  <conditionalFormatting sqref="F20">
    <cfRule type="expression" dxfId="19" priority="8">
      <formula>F20=TRUE</formula>
    </cfRule>
  </conditionalFormatting>
  <conditionalFormatting sqref="B10:G11">
    <cfRule type="expression" dxfId="18" priority="7">
      <formula>B11=TRUE</formula>
    </cfRule>
  </conditionalFormatting>
  <conditionalFormatting sqref="B13:G14">
    <cfRule type="expression" dxfId="17" priority="6">
      <formula>B14=TRUE</formula>
    </cfRule>
  </conditionalFormatting>
  <conditionalFormatting sqref="B16:G17">
    <cfRule type="expression" dxfId="16" priority="5">
      <formula>B17=TRUE</formula>
    </cfRule>
  </conditionalFormatting>
  <conditionalFormatting sqref="G8">
    <cfRule type="expression" dxfId="15" priority="4">
      <formula>G9=TRUE</formula>
    </cfRule>
  </conditionalFormatting>
  <conditionalFormatting sqref="B13:B14">
    <cfRule type="expression" dxfId="14" priority="3">
      <formula>B14=TRUE</formula>
    </cfRule>
  </conditionalFormatting>
  <conditionalFormatting sqref="G7">
    <cfRule type="expression" dxfId="13" priority="2">
      <formula>G8=TRUE</formula>
    </cfRule>
  </conditionalFormatting>
  <conditionalFormatting sqref="B20:E20 G20">
    <cfRule type="expression" dxfId="12" priority="10">
      <formula>#REF!=TRUE</formula>
    </cfRule>
  </conditionalFormatting>
  <conditionalFormatting sqref="D7:E7">
    <cfRule type="expression" dxfId="11" priority="1">
      <formula>D8=TRUE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409575</xdr:colOff>
                    <xdr:row>6</xdr:row>
                    <xdr:rowOff>114300</xdr:rowOff>
                  </from>
                  <to>
                    <xdr:col>5</xdr:col>
                    <xdr:colOff>695325</xdr:colOff>
                    <xdr:row>6</xdr:row>
                    <xdr:rowOff>400050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447675</xdr:colOff>
                    <xdr:row>9</xdr:row>
                    <xdr:rowOff>133350</xdr:rowOff>
                  </from>
                  <to>
                    <xdr:col>4</xdr:col>
                    <xdr:colOff>733425</xdr:colOff>
                    <xdr:row>9</xdr:row>
                    <xdr:rowOff>419100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371475</xdr:colOff>
                    <xdr:row>9</xdr:row>
                    <xdr:rowOff>133350</xdr:rowOff>
                  </from>
                  <to>
                    <xdr:col>1</xdr:col>
                    <xdr:colOff>657225</xdr:colOff>
                    <xdr:row>9</xdr:row>
                    <xdr:rowOff>419100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xdr:col>
                    <xdr:colOff>371475</xdr:colOff>
                    <xdr:row>12</xdr:row>
                    <xdr:rowOff>123825</xdr:rowOff>
                  </from>
                  <to>
                    <xdr:col>1</xdr:col>
                    <xdr:colOff>657225</xdr:colOff>
                    <xdr:row>12</xdr:row>
                    <xdr:rowOff>409575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390525</xdr:colOff>
                    <xdr:row>12</xdr:row>
                    <xdr:rowOff>123825</xdr:rowOff>
                  </from>
                  <to>
                    <xdr:col>2</xdr:col>
                    <xdr:colOff>676275</xdr:colOff>
                    <xdr:row>12</xdr:row>
                    <xdr:rowOff>409575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xdr:col>
                    <xdr:colOff>371475</xdr:colOff>
                    <xdr:row>15</xdr:row>
                    <xdr:rowOff>85725</xdr:rowOff>
                  </from>
                  <to>
                    <xdr:col>1</xdr:col>
                    <xdr:colOff>657225</xdr:colOff>
                    <xdr:row>15</xdr:row>
                    <xdr:rowOff>371475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2</xdr:col>
                    <xdr:colOff>390525</xdr:colOff>
                    <xdr:row>15</xdr:row>
                    <xdr:rowOff>85725</xdr:rowOff>
                  </from>
                  <to>
                    <xdr:col>2</xdr:col>
                    <xdr:colOff>676275</xdr:colOff>
                    <xdr:row>15</xdr:row>
                    <xdr:rowOff>371475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400050</xdr:colOff>
                    <xdr:row>15</xdr:row>
                    <xdr:rowOff>85725</xdr:rowOff>
                  </from>
                  <to>
                    <xdr:col>3</xdr:col>
                    <xdr:colOff>685800</xdr:colOff>
                    <xdr:row>15</xdr:row>
                    <xdr:rowOff>371475</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5</xdr:col>
                    <xdr:colOff>409575</xdr:colOff>
                    <xdr:row>15</xdr:row>
                    <xdr:rowOff>85725</xdr:rowOff>
                  </from>
                  <to>
                    <xdr:col>5</xdr:col>
                    <xdr:colOff>695325</xdr:colOff>
                    <xdr:row>15</xdr:row>
                    <xdr:rowOff>371475</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11282" r:id="rId20" name="Check Box 18">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11283" r:id="rId21" name="Check Box 19">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11287" r:id="rId22" name="Check Box 23">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11289" r:id="rId23" name="Check Box 25">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11291" r:id="rId24" name="Check Box 27">
              <controlPr defaultSize="0" autoFill="0" autoLine="0" autoPict="0">
                <anchor moveWithCells="1">
                  <from>
                    <xdr:col>0</xdr:col>
                    <xdr:colOff>0</xdr:colOff>
                    <xdr:row>44</xdr:row>
                    <xdr:rowOff>28575</xdr:rowOff>
                  </from>
                  <to>
                    <xdr:col>0</xdr:col>
                    <xdr:colOff>704850</xdr:colOff>
                    <xdr:row>45</xdr:row>
                    <xdr:rowOff>9525</xdr:rowOff>
                  </to>
                </anchor>
              </controlPr>
            </control>
          </mc:Choice>
        </mc:AlternateContent>
        <mc:AlternateContent xmlns:mc="http://schemas.openxmlformats.org/markup-compatibility/2006">
          <mc:Choice Requires="x14">
            <control shapeId="11292" r:id="rId25" name="Check Box 28">
              <controlPr defaultSize="0" autoFill="0" autoLine="0" autoPict="0">
                <anchor moveWithCells="1">
                  <from>
                    <xdr:col>0</xdr:col>
                    <xdr:colOff>0</xdr:colOff>
                    <xdr:row>45</xdr:row>
                    <xdr:rowOff>9525</xdr:rowOff>
                  </from>
                  <to>
                    <xdr:col>0</xdr:col>
                    <xdr:colOff>704850</xdr:colOff>
                    <xdr:row>45</xdr:row>
                    <xdr:rowOff>238125</xdr:rowOff>
                  </to>
                </anchor>
              </controlPr>
            </control>
          </mc:Choice>
        </mc:AlternateContent>
        <mc:AlternateContent xmlns:mc="http://schemas.openxmlformats.org/markup-compatibility/2006">
          <mc:Choice Requires="x14">
            <control shapeId="11294" r:id="rId26" name="Check Box 30">
              <controlPr defaultSize="0" autoFill="0" autoLine="0" autoPict="0">
                <anchor moveWithCells="1">
                  <from>
                    <xdr:col>0</xdr:col>
                    <xdr:colOff>0</xdr:colOff>
                    <xdr:row>46</xdr:row>
                    <xdr:rowOff>0</xdr:rowOff>
                  </from>
                  <to>
                    <xdr:col>0</xdr:col>
                    <xdr:colOff>704850</xdr:colOff>
                    <xdr:row>46</xdr:row>
                    <xdr:rowOff>228600</xdr:rowOff>
                  </to>
                </anchor>
              </controlPr>
            </control>
          </mc:Choice>
        </mc:AlternateContent>
        <mc:AlternateContent xmlns:mc="http://schemas.openxmlformats.org/markup-compatibility/2006">
          <mc:Choice Requires="x14">
            <control shapeId="11295" r:id="rId27" name="Check Box 31">
              <controlPr defaultSize="0" autoFill="0" autoLine="0" autoPict="0">
                <anchor moveWithCells="1">
                  <from>
                    <xdr:col>3</xdr:col>
                    <xdr:colOff>409575</xdr:colOff>
                    <xdr:row>6</xdr:row>
                    <xdr:rowOff>114300</xdr:rowOff>
                  </from>
                  <to>
                    <xdr:col>3</xdr:col>
                    <xdr:colOff>695325</xdr:colOff>
                    <xdr:row>6</xdr:row>
                    <xdr:rowOff>400050</xdr:rowOff>
                  </to>
                </anchor>
              </controlPr>
            </control>
          </mc:Choice>
        </mc:AlternateContent>
        <mc:AlternateContent xmlns:mc="http://schemas.openxmlformats.org/markup-compatibility/2006">
          <mc:Choice Requires="x14">
            <control shapeId="11296" r:id="rId28" name="Check Box 32">
              <controlPr defaultSize="0" autoFill="0" autoLine="0" autoPict="0">
                <anchor moveWithCells="1">
                  <from>
                    <xdr:col>4</xdr:col>
                    <xdr:colOff>409575</xdr:colOff>
                    <xdr:row>6</xdr:row>
                    <xdr:rowOff>114300</xdr:rowOff>
                  </from>
                  <to>
                    <xdr:col>4</xdr:col>
                    <xdr:colOff>695325</xdr:colOff>
                    <xdr:row>6</xdr:row>
                    <xdr:rowOff>400050</xdr:rowOff>
                  </to>
                </anchor>
              </controlPr>
            </control>
          </mc:Choice>
        </mc:AlternateContent>
        <mc:AlternateContent xmlns:mc="http://schemas.openxmlformats.org/markup-compatibility/2006">
          <mc:Choice Requires="x14">
            <control shapeId="11297" r:id="rId29" name="Check Box 33">
              <controlPr defaultSize="0" autoFill="0" autoLine="0" autoPict="0">
                <anchor moveWithCells="1">
                  <from>
                    <xdr:col>0</xdr:col>
                    <xdr:colOff>0</xdr:colOff>
                    <xdr:row>55</xdr:row>
                    <xdr:rowOff>238125</xdr:rowOff>
                  </from>
                  <to>
                    <xdr:col>1</xdr:col>
                    <xdr:colOff>85725</xdr:colOff>
                    <xdr:row>57</xdr:row>
                    <xdr:rowOff>123825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CD663-6BC0-4A7E-A57E-747E607B6C0B}">
  <sheetPr codeName="Sheet12">
    <tabColor rgb="FFFFC000"/>
    <pageSetUpPr fitToPage="1"/>
  </sheetPr>
  <dimension ref="A2:G59"/>
  <sheetViews>
    <sheetView zoomScale="70" zoomScaleNormal="70" workbookViewId="0">
      <selection activeCell="K15" sqref="K15"/>
    </sheetView>
  </sheetViews>
  <sheetFormatPr defaultRowHeight="18.75" x14ac:dyDescent="0.4"/>
  <cols>
    <col min="1" max="7" width="14.125" customWidth="1"/>
  </cols>
  <sheetData>
    <row r="2" spans="1:7" ht="24" x14ac:dyDescent="0.4">
      <c r="A2" s="53" t="s">
        <v>69</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c r="B6" s="8"/>
      <c r="C6" s="8"/>
      <c r="D6" s="8">
        <v>1</v>
      </c>
      <c r="E6" s="8">
        <f>D6+1</f>
        <v>2</v>
      </c>
      <c r="F6" s="8">
        <f>E6+1</f>
        <v>3</v>
      </c>
      <c r="G6" s="9">
        <f>F6+1</f>
        <v>4</v>
      </c>
    </row>
    <row r="7" spans="1:7" s="12" customFormat="1" ht="42.75" customHeight="1" x14ac:dyDescent="0.4">
      <c r="A7" s="10"/>
      <c r="B7" s="11"/>
      <c r="C7" s="11"/>
      <c r="D7" s="8"/>
      <c r="E7" s="8"/>
      <c r="F7" s="8"/>
      <c r="G7" s="9"/>
    </row>
    <row r="8" spans="1:7" ht="19.5" hidden="1" customHeight="1" x14ac:dyDescent="0.4">
      <c r="A8" s="7"/>
      <c r="B8" s="8"/>
      <c r="C8" s="8"/>
      <c r="D8" s="8" t="b">
        <v>0</v>
      </c>
      <c r="E8" s="8" t="b">
        <v>0</v>
      </c>
      <c r="F8" s="8" t="b">
        <v>0</v>
      </c>
      <c r="G8" s="9" t="b">
        <v>0</v>
      </c>
    </row>
    <row r="9" spans="1:7" x14ac:dyDescent="0.4">
      <c r="A9" s="7">
        <f>G6+1</f>
        <v>5</v>
      </c>
      <c r="B9" s="8">
        <f>A9+1</f>
        <v>6</v>
      </c>
      <c r="C9" s="8">
        <f>B9+1</f>
        <v>7</v>
      </c>
      <c r="D9" s="8">
        <f t="shared" ref="D9:G9" si="0">C9+1</f>
        <v>8</v>
      </c>
      <c r="E9" s="8">
        <f t="shared" si="0"/>
        <v>9</v>
      </c>
      <c r="F9" s="8">
        <f t="shared" si="0"/>
        <v>10</v>
      </c>
      <c r="G9" s="9">
        <f t="shared" si="0"/>
        <v>11</v>
      </c>
    </row>
    <row r="10" spans="1:7" s="12" customFormat="1" ht="42.75" customHeight="1" x14ac:dyDescent="0.4">
      <c r="A10" s="7" t="s">
        <v>9</v>
      </c>
      <c r="B10" s="8"/>
      <c r="C10" s="8"/>
      <c r="D10" s="8"/>
      <c r="E10" s="8"/>
      <c r="F10" s="8"/>
      <c r="G10" s="9"/>
    </row>
    <row r="11" spans="1:7" ht="19.5" hidden="1" customHeight="1" x14ac:dyDescent="0.4">
      <c r="A11" s="7"/>
      <c r="B11" s="8" t="b">
        <v>0</v>
      </c>
      <c r="C11" s="8" t="b">
        <v>0</v>
      </c>
      <c r="D11" s="8" t="b">
        <v>0</v>
      </c>
      <c r="E11" s="8" t="b">
        <v>0</v>
      </c>
      <c r="F11" s="8" t="b">
        <v>0</v>
      </c>
      <c r="G11" s="9" t="b">
        <v>0</v>
      </c>
    </row>
    <row r="12" spans="1:7" x14ac:dyDescent="0.4">
      <c r="A12" s="7">
        <f>G9+1</f>
        <v>12</v>
      </c>
      <c r="B12" s="8">
        <f>A12+1</f>
        <v>13</v>
      </c>
      <c r="C12" s="8">
        <f t="shared" ref="C12:G12" si="1">B12+1</f>
        <v>14</v>
      </c>
      <c r="D12" s="8">
        <f t="shared" si="1"/>
        <v>15</v>
      </c>
      <c r="E12" s="8">
        <f t="shared" si="1"/>
        <v>16</v>
      </c>
      <c r="F12" s="8">
        <f t="shared" si="1"/>
        <v>17</v>
      </c>
      <c r="G12" s="9">
        <f t="shared" si="1"/>
        <v>18</v>
      </c>
    </row>
    <row r="13" spans="1:7" s="12" customFormat="1" ht="42.75" customHeight="1" x14ac:dyDescent="0.4">
      <c r="A13" s="7" t="s">
        <v>9</v>
      </c>
      <c r="B13" s="8"/>
      <c r="C13" s="8"/>
      <c r="D13" s="8"/>
      <c r="E13" s="8"/>
      <c r="F13" s="8"/>
      <c r="G13" s="9"/>
    </row>
    <row r="14" spans="1:7" ht="19.5" hidden="1" customHeight="1" x14ac:dyDescent="0.4">
      <c r="A14" s="7"/>
      <c r="B14" s="8" t="b">
        <v>0</v>
      </c>
      <c r="C14" s="8" t="b">
        <v>0</v>
      </c>
      <c r="D14" s="8" t="b">
        <v>0</v>
      </c>
      <c r="E14" s="8" t="b">
        <v>0</v>
      </c>
      <c r="F14" s="8" t="b">
        <v>0</v>
      </c>
      <c r="G14" s="9" t="b">
        <v>0</v>
      </c>
    </row>
    <row r="15" spans="1:7" x14ac:dyDescent="0.4">
      <c r="A15" s="7">
        <f>G12+1</f>
        <v>19</v>
      </c>
      <c r="B15" s="8">
        <f>A15+1</f>
        <v>20</v>
      </c>
      <c r="C15" s="8">
        <f t="shared" ref="C15:F15" si="2">B15+1</f>
        <v>21</v>
      </c>
      <c r="D15" s="8">
        <f t="shared" si="2"/>
        <v>22</v>
      </c>
      <c r="E15" s="8">
        <f t="shared" si="2"/>
        <v>23</v>
      </c>
      <c r="F15" s="8">
        <f t="shared" si="2"/>
        <v>24</v>
      </c>
      <c r="G15" s="9">
        <f>F15+1</f>
        <v>25</v>
      </c>
    </row>
    <row r="16" spans="1:7" s="12" customFormat="1" ht="42.75" customHeight="1" x14ac:dyDescent="0.4">
      <c r="A16" s="7" t="s">
        <v>9</v>
      </c>
      <c r="B16" s="8"/>
      <c r="C16" s="49" t="s">
        <v>96</v>
      </c>
      <c r="D16" s="8"/>
      <c r="E16" s="8"/>
      <c r="F16" s="8"/>
      <c r="G16" s="9"/>
    </row>
    <row r="17" spans="1:7" ht="19.5" hidden="1" customHeight="1" x14ac:dyDescent="0.4">
      <c r="A17" s="7"/>
      <c r="B17" s="8" t="b">
        <v>0</v>
      </c>
      <c r="C17" s="8"/>
      <c r="D17" s="8" t="b">
        <v>0</v>
      </c>
      <c r="E17" s="8" t="b">
        <v>0</v>
      </c>
      <c r="F17" s="8" t="b">
        <v>0</v>
      </c>
      <c r="G17" s="9" t="b">
        <v>0</v>
      </c>
    </row>
    <row r="18" spans="1:7" x14ac:dyDescent="0.4">
      <c r="A18" s="7">
        <f>G15+1</f>
        <v>26</v>
      </c>
      <c r="B18" s="8">
        <f>A18+1</f>
        <v>27</v>
      </c>
      <c r="C18" s="8">
        <f t="shared" ref="C18:F18" si="3">B18+1</f>
        <v>28</v>
      </c>
      <c r="D18" s="8">
        <f t="shared" si="3"/>
        <v>29</v>
      </c>
      <c r="E18" s="8">
        <f t="shared" si="3"/>
        <v>30</v>
      </c>
      <c r="F18" s="8">
        <f t="shared" si="3"/>
        <v>31</v>
      </c>
      <c r="G18" s="9"/>
    </row>
    <row r="19" spans="1:7" s="12" customFormat="1" ht="42.75" customHeight="1" thickBot="1" x14ac:dyDescent="0.45">
      <c r="A19" s="13" t="s">
        <v>9</v>
      </c>
      <c r="B19" s="14"/>
      <c r="C19" s="14"/>
      <c r="D19" s="14"/>
      <c r="E19" s="14"/>
      <c r="F19" s="14"/>
      <c r="G19" s="35"/>
    </row>
    <row r="20" spans="1:7" ht="19.5" hidden="1" customHeight="1" thickBot="1" x14ac:dyDescent="0.45">
      <c r="A20" s="16"/>
      <c r="B20" s="17" t="b">
        <v>0</v>
      </c>
      <c r="C20" s="17" t="b">
        <v>0</v>
      </c>
      <c r="D20" s="17" t="b">
        <v>0</v>
      </c>
      <c r="E20" s="17" t="b">
        <v>0</v>
      </c>
      <c r="F20" s="17" t="b">
        <v>0</v>
      </c>
      <c r="G20" s="18"/>
    </row>
    <row r="21" spans="1:7" x14ac:dyDescent="0.4">
      <c r="A21" s="3" t="s">
        <v>10</v>
      </c>
      <c r="B21" s="3"/>
      <c r="C21" s="3"/>
      <c r="D21" s="3"/>
      <c r="E21" s="3"/>
      <c r="F21" s="3"/>
      <c r="G21" s="3"/>
    </row>
    <row r="22" spans="1:7" x14ac:dyDescent="0.4">
      <c r="A22" s="3"/>
      <c r="B22" s="3"/>
      <c r="C22" s="3"/>
      <c r="D22" s="3"/>
      <c r="E22" s="3"/>
      <c r="F22" s="3"/>
      <c r="G22" s="3"/>
    </row>
    <row r="23" spans="1:7" x14ac:dyDescent="0.4">
      <c r="A23" s="19" t="s">
        <v>11</v>
      </c>
      <c r="B23" s="3"/>
      <c r="C23" s="3"/>
      <c r="D23" s="3"/>
      <c r="E23" s="3"/>
      <c r="F23" s="3"/>
      <c r="G23" s="3"/>
    </row>
    <row r="24" spans="1:7" x14ac:dyDescent="0.4">
      <c r="A24" s="3" t="s">
        <v>12</v>
      </c>
      <c r="B24" s="3"/>
      <c r="C24" s="3"/>
      <c r="D24" s="3"/>
      <c r="E24" s="3"/>
      <c r="F24" s="3"/>
      <c r="G24" s="3"/>
    </row>
    <row r="25" spans="1:7" x14ac:dyDescent="0.4">
      <c r="A25" s="3" t="s">
        <v>13</v>
      </c>
      <c r="B25" s="20"/>
      <c r="C25" s="21" t="s">
        <v>14</v>
      </c>
      <c r="D25" s="22"/>
      <c r="E25" s="3" t="s">
        <v>70</v>
      </c>
      <c r="F25" s="3"/>
      <c r="G25" s="3"/>
    </row>
    <row r="26" spans="1:7" x14ac:dyDescent="0.4">
      <c r="A26" s="3"/>
      <c r="B26" s="3"/>
      <c r="C26" s="3"/>
      <c r="D26" s="3"/>
      <c r="E26" s="3"/>
      <c r="F26" s="3"/>
      <c r="G26" s="3"/>
    </row>
    <row r="27" spans="1:7" x14ac:dyDescent="0.4">
      <c r="A27" s="3" t="s">
        <v>16</v>
      </c>
      <c r="B27" s="3"/>
      <c r="C27" s="3"/>
      <c r="D27" s="3"/>
      <c r="E27" s="3"/>
      <c r="F27" s="3"/>
      <c r="G27" s="3"/>
    </row>
    <row r="28" spans="1:7" x14ac:dyDescent="0.4">
      <c r="A28" s="3" t="s">
        <v>13</v>
      </c>
      <c r="B28" s="20"/>
      <c r="C28" s="21" t="s">
        <v>14</v>
      </c>
      <c r="D28" s="22"/>
      <c r="E28" s="3" t="s">
        <v>71</v>
      </c>
      <c r="F28" s="3"/>
      <c r="G28" s="3"/>
    </row>
    <row r="29" spans="1:7" x14ac:dyDescent="0.4">
      <c r="A29" s="3"/>
      <c r="B29" s="3"/>
      <c r="C29" s="3"/>
      <c r="D29" s="3"/>
      <c r="E29" s="3"/>
      <c r="F29" s="3"/>
      <c r="G29" s="3"/>
    </row>
    <row r="30" spans="1:7" x14ac:dyDescent="0.4">
      <c r="A30" s="3" t="s">
        <v>18</v>
      </c>
      <c r="B30" s="3"/>
      <c r="C30" s="3"/>
      <c r="D30" s="3"/>
      <c r="E30" s="3"/>
      <c r="F30" s="3"/>
      <c r="G30" s="3"/>
    </row>
    <row r="31" spans="1:7" x14ac:dyDescent="0.4">
      <c r="A31" s="3" t="s">
        <v>13</v>
      </c>
      <c r="B31" s="20"/>
      <c r="C31" s="21" t="s">
        <v>14</v>
      </c>
      <c r="D31" s="22"/>
      <c r="E31" s="3" t="s">
        <v>71</v>
      </c>
      <c r="F31" s="3"/>
      <c r="G31" s="3"/>
    </row>
    <row r="32" spans="1:7" x14ac:dyDescent="0.4">
      <c r="A32" s="3"/>
      <c r="B32" s="3"/>
      <c r="C32" s="3"/>
      <c r="D32" s="3"/>
      <c r="E32" s="3"/>
      <c r="F32" s="3"/>
      <c r="G32" s="3"/>
    </row>
    <row r="33" spans="1:7" ht="20.25" x14ac:dyDescent="0.4">
      <c r="A33" s="2" t="s">
        <v>19</v>
      </c>
      <c r="B33" s="3"/>
      <c r="C33" s="3"/>
      <c r="D33" s="3"/>
      <c r="E33" s="3"/>
      <c r="F33" s="3"/>
      <c r="G33" s="3"/>
    </row>
    <row r="34" spans="1:7" x14ac:dyDescent="0.4">
      <c r="A34" s="23" t="s">
        <v>72</v>
      </c>
      <c r="B34" s="3"/>
      <c r="C34" s="3"/>
      <c r="D34" s="24">
        <f>COUNT(B6:G6,B9:G9,B12:G12,B15,D15:G15,B18:F18)</f>
        <v>26</v>
      </c>
      <c r="E34" s="25"/>
      <c r="F34" s="26"/>
      <c r="G34" s="26"/>
    </row>
    <row r="35" spans="1:7" x14ac:dyDescent="0.4">
      <c r="A35" s="3" t="s">
        <v>21</v>
      </c>
      <c r="B35" s="3"/>
      <c r="C35" s="3"/>
      <c r="D35" s="24">
        <f>COUNTIF(A5:G20,TRUE)</f>
        <v>0</v>
      </c>
      <c r="E35" s="3"/>
      <c r="F35" s="3"/>
      <c r="G35" s="3"/>
    </row>
    <row r="36" spans="1:7" x14ac:dyDescent="0.4">
      <c r="A36" s="3"/>
      <c r="B36" s="3"/>
      <c r="C36" s="3"/>
      <c r="D36" s="3"/>
      <c r="E36" s="3"/>
      <c r="F36" s="3"/>
      <c r="G36" s="3"/>
    </row>
    <row r="37" spans="1:7" x14ac:dyDescent="0.4">
      <c r="A37" s="19" t="s">
        <v>89</v>
      </c>
      <c r="B37" s="3"/>
      <c r="C37" s="3"/>
      <c r="D37" s="3"/>
      <c r="E37" s="3"/>
      <c r="F37" s="3"/>
      <c r="G37" s="3"/>
    </row>
    <row r="38" spans="1:7" x14ac:dyDescent="0.4">
      <c r="A38" s="3"/>
      <c r="B38" s="3"/>
      <c r="C38" s="3"/>
      <c r="D38" s="3"/>
      <c r="E38" s="3"/>
      <c r="F38" s="3"/>
      <c r="G38" s="3"/>
    </row>
    <row r="39" spans="1:7" x14ac:dyDescent="0.4">
      <c r="A39" s="27" t="s">
        <v>22</v>
      </c>
      <c r="B39" s="28">
        <f>D34</f>
        <v>26</v>
      </c>
      <c r="C39" s="29" t="s">
        <v>23</v>
      </c>
      <c r="D39" s="28">
        <f>D35</f>
        <v>0</v>
      </c>
      <c r="E39" s="29" t="s">
        <v>24</v>
      </c>
      <c r="F39" s="28">
        <f>B39-D39</f>
        <v>26</v>
      </c>
      <c r="G39" s="3" t="s">
        <v>77</v>
      </c>
    </row>
    <row r="40" spans="1:7" x14ac:dyDescent="0.4">
      <c r="A40" s="3"/>
      <c r="B40" s="3"/>
      <c r="C40" s="3"/>
      <c r="D40" s="3"/>
      <c r="E40" s="3"/>
      <c r="F40" s="3"/>
      <c r="G40" s="3"/>
    </row>
    <row r="41" spans="1:7" ht="20.25" x14ac:dyDescent="0.4">
      <c r="A41" s="2" t="s">
        <v>25</v>
      </c>
      <c r="B41" s="3"/>
      <c r="C41" s="3"/>
      <c r="D41" s="3"/>
      <c r="E41" s="3"/>
      <c r="F41" s="3"/>
      <c r="G41" s="3"/>
    </row>
    <row r="42" spans="1:7" x14ac:dyDescent="0.4">
      <c r="A42" s="46" t="s">
        <v>91</v>
      </c>
      <c r="B42" s="3"/>
      <c r="C42" s="3"/>
      <c r="D42" s="3"/>
      <c r="E42" s="3"/>
      <c r="F42" s="3"/>
      <c r="G42" s="3"/>
    </row>
    <row r="43" spans="1:7" x14ac:dyDescent="0.4">
      <c r="A43" s="3" t="s">
        <v>78</v>
      </c>
      <c r="B43" s="3"/>
      <c r="C43" s="3"/>
      <c r="D43" s="3"/>
      <c r="E43" s="3"/>
      <c r="F43" s="3"/>
      <c r="G43" s="3"/>
    </row>
    <row r="44" spans="1:7" x14ac:dyDescent="0.4">
      <c r="A44" s="30" t="s">
        <v>90</v>
      </c>
      <c r="B44" s="3"/>
      <c r="C44" s="3"/>
      <c r="D44" s="3"/>
      <c r="E44" s="3"/>
      <c r="F44" s="3"/>
      <c r="G44" s="3"/>
    </row>
    <row r="45" spans="1:7" ht="19.5" thickBot="1" x14ac:dyDescent="0.45">
      <c r="A45" s="3"/>
      <c r="B45" s="3"/>
      <c r="C45" s="27" t="s">
        <v>26</v>
      </c>
      <c r="D45" s="3"/>
      <c r="E45" s="45" t="s">
        <v>73</v>
      </c>
      <c r="F45" s="3"/>
      <c r="G45" s="3"/>
    </row>
    <row r="46" spans="1:7" ht="19.5" thickBot="1" x14ac:dyDescent="0.45">
      <c r="A46" s="3"/>
      <c r="B46" s="27" t="s">
        <v>22</v>
      </c>
      <c r="C46" s="31">
        <f>IF(A49=TRUE,B49,IF(A50=TRUE,B50,IF(A51=TRUE,B51,0)))</f>
        <v>0</v>
      </c>
      <c r="D46" s="32" t="s">
        <v>27</v>
      </c>
      <c r="E46" s="44">
        <f>F39*500</f>
        <v>13000</v>
      </c>
      <c r="F46" s="27" t="s">
        <v>28</v>
      </c>
      <c r="G46" s="33" t="str">
        <f>IF(C46&lt;=E46,"対象外",C46-E46)</f>
        <v>対象外</v>
      </c>
    </row>
    <row r="47" spans="1:7" x14ac:dyDescent="0.4">
      <c r="A47" s="3"/>
      <c r="B47" s="3"/>
      <c r="C47" s="3"/>
      <c r="D47" s="3"/>
      <c r="E47" s="3"/>
      <c r="F47" s="3"/>
      <c r="G47" s="27" t="s">
        <v>74</v>
      </c>
    </row>
    <row r="48" spans="1:7" hidden="1" x14ac:dyDescent="0.4"/>
    <row r="49" spans="1:7" hidden="1" x14ac:dyDescent="0.4">
      <c r="A49" t="b">
        <v>0</v>
      </c>
      <c r="B49">
        <v>7000</v>
      </c>
    </row>
    <row r="50" spans="1:7" hidden="1" x14ac:dyDescent="0.4">
      <c r="A50" t="b">
        <v>0</v>
      </c>
      <c r="B50">
        <v>5000</v>
      </c>
    </row>
    <row r="51" spans="1:7" hidden="1" x14ac:dyDescent="0.4">
      <c r="A51" t="b">
        <v>0</v>
      </c>
      <c r="B51">
        <v>2000</v>
      </c>
    </row>
    <row r="53" spans="1:7" x14ac:dyDescent="0.4">
      <c r="A53" s="46" t="s">
        <v>93</v>
      </c>
    </row>
    <row r="54" spans="1:7" x14ac:dyDescent="0.4">
      <c r="A54" s="3" t="s">
        <v>95</v>
      </c>
    </row>
    <row r="55" spans="1:7" x14ac:dyDescent="0.4">
      <c r="A55" s="30" t="s">
        <v>94</v>
      </c>
    </row>
    <row r="56" spans="1:7" ht="19.5" thickBot="1" x14ac:dyDescent="0.45">
      <c r="B56" s="3"/>
      <c r="C56" s="27" t="s">
        <v>26</v>
      </c>
      <c r="D56" s="3"/>
      <c r="E56" s="45" t="s">
        <v>73</v>
      </c>
      <c r="F56" s="3"/>
      <c r="G56" s="3"/>
    </row>
    <row r="57" spans="1:7" ht="19.5" thickBot="1" x14ac:dyDescent="0.45">
      <c r="A57" s="47"/>
      <c r="B57" s="27" t="s">
        <v>22</v>
      </c>
      <c r="C57" s="31">
        <f>IF(A59=TRUE,B59,0)</f>
        <v>0</v>
      </c>
      <c r="D57" s="32" t="s">
        <v>27</v>
      </c>
      <c r="E57" s="44">
        <f>F39*100</f>
        <v>2600</v>
      </c>
      <c r="F57" s="27" t="s">
        <v>28</v>
      </c>
      <c r="G57" s="33" t="str">
        <f>IF(E57&gt;=1400,"対象外",IF(A59=FALSE,"対象外",C57-E57))</f>
        <v>対象外</v>
      </c>
    </row>
    <row r="58" spans="1:7" x14ac:dyDescent="0.4">
      <c r="B58" s="3"/>
      <c r="C58" s="3"/>
      <c r="D58" s="3"/>
      <c r="E58" s="3"/>
      <c r="F58" s="3"/>
      <c r="G58" s="27" t="s">
        <v>74</v>
      </c>
    </row>
    <row r="59" spans="1:7" hidden="1" x14ac:dyDescent="0.4">
      <c r="A59" t="b">
        <v>0</v>
      </c>
      <c r="B59">
        <v>2000</v>
      </c>
    </row>
  </sheetData>
  <mergeCells count="1">
    <mergeCell ref="A2:G2"/>
  </mergeCells>
  <phoneticPr fontId="2"/>
  <conditionalFormatting sqref="F7:F8 B19:E19 G19">
    <cfRule type="expression" dxfId="10" priority="11">
      <formula>B8=TRUE</formula>
    </cfRule>
  </conditionalFormatting>
  <conditionalFormatting sqref="B10:G11">
    <cfRule type="expression" dxfId="9" priority="9">
      <formula>B11=TRUE</formula>
    </cfRule>
  </conditionalFormatting>
  <conditionalFormatting sqref="B13:G14">
    <cfRule type="expression" dxfId="8" priority="8">
      <formula>B14=TRUE</formula>
    </cfRule>
  </conditionalFormatting>
  <conditionalFormatting sqref="B16:G17">
    <cfRule type="expression" dxfId="7" priority="7">
      <formula>B17=TRUE</formula>
    </cfRule>
  </conditionalFormatting>
  <conditionalFormatting sqref="G8">
    <cfRule type="expression" dxfId="6" priority="6">
      <formula>G9=TRUE</formula>
    </cfRule>
  </conditionalFormatting>
  <conditionalFormatting sqref="B13:B14">
    <cfRule type="expression" dxfId="5" priority="5">
      <formula>B14=TRUE</formula>
    </cfRule>
  </conditionalFormatting>
  <conditionalFormatting sqref="G7">
    <cfRule type="expression" dxfId="4" priority="4">
      <formula>G8=TRUE</formula>
    </cfRule>
  </conditionalFormatting>
  <conditionalFormatting sqref="B20:E20 G20">
    <cfRule type="expression" dxfId="3" priority="12">
      <formula>#REF!=TRUE</formula>
    </cfRule>
  </conditionalFormatting>
  <conditionalFormatting sqref="D7:E7">
    <cfRule type="expression" dxfId="2" priority="3">
      <formula>D8=TRUE</formula>
    </cfRule>
  </conditionalFormatting>
  <conditionalFormatting sqref="F19">
    <cfRule type="expression" dxfId="1" priority="2">
      <formula>F20=TRUE</formula>
    </cfRule>
  </conditionalFormatting>
  <conditionalFormatting sqref="F20">
    <cfRule type="expression" dxfId="0" priority="1">
      <formula>#REF!=TRUE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409575</xdr:colOff>
                    <xdr:row>6</xdr:row>
                    <xdr:rowOff>114300</xdr:rowOff>
                  </from>
                  <to>
                    <xdr:col>5</xdr:col>
                    <xdr:colOff>695325</xdr:colOff>
                    <xdr:row>6</xdr:row>
                    <xdr:rowOff>400050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4</xdr:col>
                    <xdr:colOff>447675</xdr:colOff>
                    <xdr:row>9</xdr:row>
                    <xdr:rowOff>133350</xdr:rowOff>
                  </from>
                  <to>
                    <xdr:col>4</xdr:col>
                    <xdr:colOff>733425</xdr:colOff>
                    <xdr:row>9</xdr:row>
                    <xdr:rowOff>419100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371475</xdr:colOff>
                    <xdr:row>9</xdr:row>
                    <xdr:rowOff>133350</xdr:rowOff>
                  </from>
                  <to>
                    <xdr:col>1</xdr:col>
                    <xdr:colOff>657225</xdr:colOff>
                    <xdr:row>9</xdr:row>
                    <xdr:rowOff>419100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371475</xdr:colOff>
                    <xdr:row>12</xdr:row>
                    <xdr:rowOff>123825</xdr:rowOff>
                  </from>
                  <to>
                    <xdr:col>1</xdr:col>
                    <xdr:colOff>657225</xdr:colOff>
                    <xdr:row>12</xdr:row>
                    <xdr:rowOff>409575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390525</xdr:colOff>
                    <xdr:row>12</xdr:row>
                    <xdr:rowOff>123825</xdr:rowOff>
                  </from>
                  <to>
                    <xdr:col>2</xdr:col>
                    <xdr:colOff>676275</xdr:colOff>
                    <xdr:row>12</xdr:row>
                    <xdr:rowOff>409575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371475</xdr:colOff>
                    <xdr:row>15</xdr:row>
                    <xdr:rowOff>85725</xdr:rowOff>
                  </from>
                  <to>
                    <xdr:col>1</xdr:col>
                    <xdr:colOff>657225</xdr:colOff>
                    <xdr:row>15</xdr:row>
                    <xdr:rowOff>371475</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3</xdr:col>
                    <xdr:colOff>400050</xdr:colOff>
                    <xdr:row>15</xdr:row>
                    <xdr:rowOff>85725</xdr:rowOff>
                  </from>
                  <to>
                    <xdr:col>3</xdr:col>
                    <xdr:colOff>685800</xdr:colOff>
                    <xdr:row>15</xdr:row>
                    <xdr:rowOff>371475</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4</xdr:col>
                    <xdr:colOff>447675</xdr:colOff>
                    <xdr:row>15</xdr:row>
                    <xdr:rowOff>85725</xdr:rowOff>
                  </from>
                  <to>
                    <xdr:col>4</xdr:col>
                    <xdr:colOff>733425</xdr:colOff>
                    <xdr:row>15</xdr:row>
                    <xdr:rowOff>371475</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5</xdr:col>
                    <xdr:colOff>409575</xdr:colOff>
                    <xdr:row>15</xdr:row>
                    <xdr:rowOff>85725</xdr:rowOff>
                  </from>
                  <to>
                    <xdr:col>5</xdr:col>
                    <xdr:colOff>695325</xdr:colOff>
                    <xdr:row>15</xdr:row>
                    <xdr:rowOff>371475</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3</xdr:col>
                    <xdr:colOff>400050</xdr:colOff>
                    <xdr:row>18</xdr:row>
                    <xdr:rowOff>104775</xdr:rowOff>
                  </from>
                  <to>
                    <xdr:col>3</xdr:col>
                    <xdr:colOff>685800</xdr:colOff>
                    <xdr:row>18</xdr:row>
                    <xdr:rowOff>390525</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4</xdr:col>
                    <xdr:colOff>447675</xdr:colOff>
                    <xdr:row>18</xdr:row>
                    <xdr:rowOff>104775</xdr:rowOff>
                  </from>
                  <to>
                    <xdr:col>4</xdr:col>
                    <xdr:colOff>733425</xdr:colOff>
                    <xdr:row>18</xdr:row>
                    <xdr:rowOff>390525</xdr:rowOff>
                  </to>
                </anchor>
              </controlPr>
            </control>
          </mc:Choice>
        </mc:AlternateContent>
        <mc:AlternateContent xmlns:mc="http://schemas.openxmlformats.org/markup-compatibility/2006">
          <mc:Choice Requires="x14">
            <control shapeId="12311" r:id="rId24" name="Check Box 23">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12312" r:id="rId25" name="Check Box 24">
              <controlPr defaultSize="0" autoFill="0" autoLine="0" autoPict="0">
                <anchor moveWithCells="1">
                  <from>
                    <xdr:col>6</xdr:col>
                    <xdr:colOff>447675</xdr:colOff>
                    <xdr:row>9</xdr:row>
                    <xdr:rowOff>133350</xdr:rowOff>
                  </from>
                  <to>
                    <xdr:col>6</xdr:col>
                    <xdr:colOff>733425</xdr:colOff>
                    <xdr:row>9</xdr:row>
                    <xdr:rowOff>419100</xdr:rowOff>
                  </to>
                </anchor>
              </controlPr>
            </control>
          </mc:Choice>
        </mc:AlternateContent>
        <mc:AlternateContent xmlns:mc="http://schemas.openxmlformats.org/markup-compatibility/2006">
          <mc:Choice Requires="x14">
            <control shapeId="12313" r:id="rId26" name="Check Box 25">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12315" r:id="rId27" name="Check Box 27">
              <controlPr defaultSize="0" autoFill="0" autoLine="0" autoPict="0">
                <anchor moveWithCells="1">
                  <from>
                    <xdr:col>0</xdr:col>
                    <xdr:colOff>0</xdr:colOff>
                    <xdr:row>44</xdr:row>
                    <xdr:rowOff>28575</xdr:rowOff>
                  </from>
                  <to>
                    <xdr:col>0</xdr:col>
                    <xdr:colOff>704850</xdr:colOff>
                    <xdr:row>45</xdr:row>
                    <xdr:rowOff>9525</xdr:rowOff>
                  </to>
                </anchor>
              </controlPr>
            </control>
          </mc:Choice>
        </mc:AlternateContent>
        <mc:AlternateContent xmlns:mc="http://schemas.openxmlformats.org/markup-compatibility/2006">
          <mc:Choice Requires="x14">
            <control shapeId="12316" r:id="rId28" name="Check Box 28">
              <controlPr defaultSize="0" autoFill="0" autoLine="0" autoPict="0">
                <anchor moveWithCells="1">
                  <from>
                    <xdr:col>0</xdr:col>
                    <xdr:colOff>0</xdr:colOff>
                    <xdr:row>45</xdr:row>
                    <xdr:rowOff>9525</xdr:rowOff>
                  </from>
                  <to>
                    <xdr:col>0</xdr:col>
                    <xdr:colOff>704850</xdr:colOff>
                    <xdr:row>45</xdr:row>
                    <xdr:rowOff>238125</xdr:rowOff>
                  </to>
                </anchor>
              </controlPr>
            </control>
          </mc:Choice>
        </mc:AlternateContent>
        <mc:AlternateContent xmlns:mc="http://schemas.openxmlformats.org/markup-compatibility/2006">
          <mc:Choice Requires="x14">
            <control shapeId="12318" r:id="rId29" name="Check Box 30">
              <controlPr defaultSize="0" autoFill="0" autoLine="0" autoPict="0">
                <anchor moveWithCells="1">
                  <from>
                    <xdr:col>0</xdr:col>
                    <xdr:colOff>0</xdr:colOff>
                    <xdr:row>46</xdr:row>
                    <xdr:rowOff>9525</xdr:rowOff>
                  </from>
                  <to>
                    <xdr:col>0</xdr:col>
                    <xdr:colOff>704850</xdr:colOff>
                    <xdr:row>47</xdr:row>
                    <xdr:rowOff>0</xdr:rowOff>
                  </to>
                </anchor>
              </controlPr>
            </control>
          </mc:Choice>
        </mc:AlternateContent>
        <mc:AlternateContent xmlns:mc="http://schemas.openxmlformats.org/markup-compatibility/2006">
          <mc:Choice Requires="x14">
            <control shapeId="12319" r:id="rId30" name="Check Box 31">
              <controlPr defaultSize="0" autoFill="0" autoLine="0" autoPict="0">
                <anchor moveWithCells="1">
                  <from>
                    <xdr:col>3</xdr:col>
                    <xdr:colOff>409575</xdr:colOff>
                    <xdr:row>6</xdr:row>
                    <xdr:rowOff>114300</xdr:rowOff>
                  </from>
                  <to>
                    <xdr:col>3</xdr:col>
                    <xdr:colOff>695325</xdr:colOff>
                    <xdr:row>6</xdr:row>
                    <xdr:rowOff>400050</xdr:rowOff>
                  </to>
                </anchor>
              </controlPr>
            </control>
          </mc:Choice>
        </mc:AlternateContent>
        <mc:AlternateContent xmlns:mc="http://schemas.openxmlformats.org/markup-compatibility/2006">
          <mc:Choice Requires="x14">
            <control shapeId="12320" r:id="rId31" name="Check Box 32">
              <controlPr defaultSize="0" autoFill="0" autoLine="0" autoPict="0">
                <anchor moveWithCells="1">
                  <from>
                    <xdr:col>4</xdr:col>
                    <xdr:colOff>409575</xdr:colOff>
                    <xdr:row>6</xdr:row>
                    <xdr:rowOff>114300</xdr:rowOff>
                  </from>
                  <to>
                    <xdr:col>4</xdr:col>
                    <xdr:colOff>695325</xdr:colOff>
                    <xdr:row>6</xdr:row>
                    <xdr:rowOff>400050</xdr:rowOff>
                  </to>
                </anchor>
              </controlPr>
            </control>
          </mc:Choice>
        </mc:AlternateContent>
        <mc:AlternateContent xmlns:mc="http://schemas.openxmlformats.org/markup-compatibility/2006">
          <mc:Choice Requires="x14">
            <control shapeId="12321" r:id="rId32" name="Check Box 33">
              <controlPr defaultSize="0" autoFill="0" autoLine="0" autoPict="0">
                <anchor moveWithCells="1">
                  <from>
                    <xdr:col>5</xdr:col>
                    <xdr:colOff>447675</xdr:colOff>
                    <xdr:row>18</xdr:row>
                    <xdr:rowOff>104775</xdr:rowOff>
                  </from>
                  <to>
                    <xdr:col>5</xdr:col>
                    <xdr:colOff>733425</xdr:colOff>
                    <xdr:row>18</xdr:row>
                    <xdr:rowOff>390525</xdr:rowOff>
                  </to>
                </anchor>
              </controlPr>
            </control>
          </mc:Choice>
        </mc:AlternateContent>
        <mc:AlternateContent xmlns:mc="http://schemas.openxmlformats.org/markup-compatibility/2006">
          <mc:Choice Requires="x14">
            <control shapeId="12322" r:id="rId33" name="Check Box 34">
              <controlPr defaultSize="0" autoFill="0" autoLine="0" autoPict="0">
                <anchor moveWithCells="1">
                  <from>
                    <xdr:col>0</xdr:col>
                    <xdr:colOff>0</xdr:colOff>
                    <xdr:row>55</xdr:row>
                    <xdr:rowOff>238125</xdr:rowOff>
                  </from>
                  <to>
                    <xdr:col>1</xdr:col>
                    <xdr:colOff>85725</xdr:colOff>
                    <xdr:row>57</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335BA-DC68-4461-9879-CFE83267D7C2}">
  <sheetPr codeName="Sheet2">
    <tabColor theme="7"/>
    <pageSetUpPr fitToPage="1"/>
  </sheetPr>
  <dimension ref="A2:G59"/>
  <sheetViews>
    <sheetView zoomScaleNormal="100" workbookViewId="0">
      <selection activeCell="K15" sqref="K15"/>
    </sheetView>
  </sheetViews>
  <sheetFormatPr defaultRowHeight="18.75" x14ac:dyDescent="0.4"/>
  <cols>
    <col min="1" max="7" width="14.125" customWidth="1"/>
  </cols>
  <sheetData>
    <row r="2" spans="1:7" ht="24" x14ac:dyDescent="0.4">
      <c r="A2" s="53" t="s">
        <v>29</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v>1</v>
      </c>
      <c r="B6" s="8">
        <f>A6+1</f>
        <v>2</v>
      </c>
      <c r="C6" s="8">
        <f t="shared" ref="C6:F6" si="0">B6+1</f>
        <v>3</v>
      </c>
      <c r="D6" s="8">
        <f t="shared" si="0"/>
        <v>4</v>
      </c>
      <c r="E6" s="8">
        <f t="shared" si="0"/>
        <v>5</v>
      </c>
      <c r="F6" s="8">
        <f t="shared" si="0"/>
        <v>6</v>
      </c>
      <c r="G6" s="9">
        <f>F6+1</f>
        <v>7</v>
      </c>
    </row>
    <row r="7" spans="1:7" s="12" customFormat="1" ht="42.75" customHeight="1" x14ac:dyDescent="0.4">
      <c r="A7" s="7" t="s">
        <v>9</v>
      </c>
      <c r="B7" s="8"/>
      <c r="C7" s="49" t="s">
        <v>96</v>
      </c>
      <c r="D7" s="49" t="s">
        <v>96</v>
      </c>
      <c r="E7" s="49" t="s">
        <v>96</v>
      </c>
      <c r="F7" s="8"/>
      <c r="G7" s="9"/>
    </row>
    <row r="8" spans="1:7" ht="19.5" hidden="1" customHeight="1" x14ac:dyDescent="0.4">
      <c r="A8" s="7"/>
      <c r="B8" s="8" t="b">
        <v>0</v>
      </c>
      <c r="C8" s="8"/>
      <c r="D8" s="8"/>
      <c r="E8" s="8"/>
      <c r="F8" s="8" t="b">
        <v>0</v>
      </c>
      <c r="G8" s="9" t="b">
        <v>0</v>
      </c>
    </row>
    <row r="9" spans="1:7" x14ac:dyDescent="0.4">
      <c r="A9" s="7">
        <f>G6+1</f>
        <v>8</v>
      </c>
      <c r="B9" s="8">
        <f>A9+1</f>
        <v>9</v>
      </c>
      <c r="C9" s="8">
        <f>B9+1</f>
        <v>10</v>
      </c>
      <c r="D9" s="8">
        <f t="shared" ref="D9:F9" si="1">C9+1</f>
        <v>11</v>
      </c>
      <c r="E9" s="8">
        <f t="shared" si="1"/>
        <v>12</v>
      </c>
      <c r="F9" s="8">
        <f t="shared" si="1"/>
        <v>13</v>
      </c>
      <c r="G9" s="9">
        <f>F9+1</f>
        <v>14</v>
      </c>
    </row>
    <row r="10" spans="1:7" s="12" customFormat="1" ht="42.75" customHeight="1" x14ac:dyDescent="0.4">
      <c r="A10" s="7" t="s">
        <v>9</v>
      </c>
      <c r="B10" s="8"/>
      <c r="C10" s="8"/>
      <c r="D10" s="8"/>
      <c r="E10" s="8"/>
      <c r="F10" s="8"/>
      <c r="G10" s="9"/>
    </row>
    <row r="11" spans="1:7" ht="19.5" hidden="1" customHeight="1" x14ac:dyDescent="0.4">
      <c r="A11" s="7"/>
      <c r="B11" s="8" t="b">
        <v>0</v>
      </c>
      <c r="C11" s="8" t="b">
        <v>0</v>
      </c>
      <c r="D11" s="8" t="b">
        <v>0</v>
      </c>
      <c r="E11" s="8" t="b">
        <v>0</v>
      </c>
      <c r="F11" s="8" t="b">
        <v>0</v>
      </c>
      <c r="G11" s="9" t="b">
        <v>0</v>
      </c>
    </row>
    <row r="12" spans="1:7" x14ac:dyDescent="0.4">
      <c r="A12" s="7">
        <f>G9+1</f>
        <v>15</v>
      </c>
      <c r="B12" s="8">
        <f>A12+1</f>
        <v>16</v>
      </c>
      <c r="C12" s="8">
        <f t="shared" ref="C12:F12" si="2">B12+1</f>
        <v>17</v>
      </c>
      <c r="D12" s="8">
        <f t="shared" si="2"/>
        <v>18</v>
      </c>
      <c r="E12" s="8">
        <f t="shared" si="2"/>
        <v>19</v>
      </c>
      <c r="F12" s="8">
        <f t="shared" si="2"/>
        <v>20</v>
      </c>
      <c r="G12" s="9">
        <f>F12+1</f>
        <v>21</v>
      </c>
    </row>
    <row r="13" spans="1:7" s="12" customFormat="1" ht="42.75" customHeight="1" x14ac:dyDescent="0.4">
      <c r="A13" s="7" t="s">
        <v>9</v>
      </c>
      <c r="B13" s="8"/>
      <c r="C13" s="8"/>
      <c r="D13" s="8"/>
      <c r="E13" s="8"/>
      <c r="F13" s="8"/>
      <c r="G13" s="9"/>
    </row>
    <row r="14" spans="1:7" ht="19.5" hidden="1" customHeight="1" x14ac:dyDescent="0.4">
      <c r="A14" s="7"/>
      <c r="B14" s="8" t="b">
        <v>0</v>
      </c>
      <c r="C14" s="8" t="b">
        <v>0</v>
      </c>
      <c r="D14" s="8" t="b">
        <v>0</v>
      </c>
      <c r="E14" s="8" t="b">
        <v>0</v>
      </c>
      <c r="F14" s="8" t="b">
        <v>0</v>
      </c>
      <c r="G14" s="9" t="b">
        <v>0</v>
      </c>
    </row>
    <row r="15" spans="1:7" x14ac:dyDescent="0.4">
      <c r="A15" s="7">
        <f>G12+1</f>
        <v>22</v>
      </c>
      <c r="B15" s="8">
        <f>A15+1</f>
        <v>23</v>
      </c>
      <c r="C15" s="8">
        <f t="shared" ref="C15:F15" si="3">B15+1</f>
        <v>24</v>
      </c>
      <c r="D15" s="8">
        <f t="shared" si="3"/>
        <v>25</v>
      </c>
      <c r="E15" s="8">
        <f t="shared" si="3"/>
        <v>26</v>
      </c>
      <c r="F15" s="8">
        <f t="shared" si="3"/>
        <v>27</v>
      </c>
      <c r="G15" s="9">
        <f>F15+1</f>
        <v>28</v>
      </c>
    </row>
    <row r="16" spans="1:7" s="12" customFormat="1" ht="42.75" customHeight="1" x14ac:dyDescent="0.4">
      <c r="A16" s="7" t="s">
        <v>9</v>
      </c>
      <c r="B16" s="8"/>
      <c r="C16" s="8"/>
      <c r="D16" s="8"/>
      <c r="E16" s="8"/>
      <c r="F16" s="8"/>
      <c r="G16" s="9"/>
    </row>
    <row r="17" spans="1:7" ht="19.5" hidden="1" customHeight="1" x14ac:dyDescent="0.4">
      <c r="A17" s="7"/>
      <c r="B17" s="8" t="b">
        <v>0</v>
      </c>
      <c r="C17" s="8" t="b">
        <v>0</v>
      </c>
      <c r="D17" s="8" t="b">
        <v>0</v>
      </c>
      <c r="E17" s="8" t="b">
        <v>0</v>
      </c>
      <c r="F17" s="8" t="b">
        <v>0</v>
      </c>
      <c r="G17" s="9" t="b">
        <v>0</v>
      </c>
    </row>
    <row r="18" spans="1:7" x14ac:dyDescent="0.4">
      <c r="A18" s="7">
        <f>G15+1</f>
        <v>29</v>
      </c>
      <c r="B18" s="8">
        <f>A18+1</f>
        <v>30</v>
      </c>
      <c r="C18" s="8">
        <f>B18+1</f>
        <v>31</v>
      </c>
      <c r="D18" s="8"/>
      <c r="E18" s="8"/>
      <c r="F18" s="8"/>
      <c r="G18" s="9"/>
    </row>
    <row r="19" spans="1:7" s="12" customFormat="1" ht="42.75" customHeight="1" thickBot="1" x14ac:dyDescent="0.45">
      <c r="A19" s="13" t="s">
        <v>9</v>
      </c>
      <c r="B19" s="14"/>
      <c r="C19" s="14"/>
      <c r="D19" s="34"/>
      <c r="E19" s="34"/>
      <c r="F19" s="34"/>
      <c r="G19" s="35"/>
    </row>
    <row r="20" spans="1:7" ht="19.5" hidden="1" customHeight="1" thickBot="1" x14ac:dyDescent="0.45">
      <c r="A20" s="16"/>
      <c r="B20" s="17" t="b">
        <v>0</v>
      </c>
      <c r="C20" s="17" t="b">
        <v>0</v>
      </c>
      <c r="D20" s="17"/>
      <c r="E20" s="17"/>
      <c r="F20" s="17"/>
      <c r="G20" s="18"/>
    </row>
    <row r="21" spans="1:7" x14ac:dyDescent="0.4">
      <c r="A21" s="3" t="s">
        <v>10</v>
      </c>
      <c r="B21" s="3"/>
      <c r="C21" s="3"/>
      <c r="D21" s="3"/>
      <c r="E21" s="3"/>
      <c r="F21" s="3"/>
      <c r="G21" s="3"/>
    </row>
    <row r="22" spans="1:7" x14ac:dyDescent="0.4">
      <c r="A22" s="3"/>
      <c r="B22" s="3"/>
      <c r="C22" s="3"/>
      <c r="D22" s="3"/>
      <c r="E22" s="3"/>
      <c r="F22" s="3"/>
      <c r="G22" s="3"/>
    </row>
    <row r="23" spans="1:7" x14ac:dyDescent="0.4">
      <c r="A23" s="19" t="s">
        <v>11</v>
      </c>
      <c r="B23" s="3"/>
      <c r="C23" s="3"/>
      <c r="D23" s="3"/>
      <c r="E23" s="3"/>
      <c r="F23" s="3"/>
      <c r="G23" s="3"/>
    </row>
    <row r="24" spans="1:7" x14ac:dyDescent="0.4">
      <c r="A24" s="3" t="s">
        <v>12</v>
      </c>
      <c r="B24" s="3"/>
      <c r="C24" s="3"/>
      <c r="D24" s="3"/>
      <c r="E24" s="3"/>
      <c r="F24" s="3"/>
      <c r="G24" s="3"/>
    </row>
    <row r="25" spans="1:7" x14ac:dyDescent="0.4">
      <c r="A25" s="3" t="s">
        <v>13</v>
      </c>
      <c r="B25" s="20"/>
      <c r="C25" s="21" t="s">
        <v>14</v>
      </c>
      <c r="D25" s="22"/>
      <c r="E25" s="3" t="s">
        <v>30</v>
      </c>
      <c r="F25" s="3"/>
      <c r="G25" s="3"/>
    </row>
    <row r="26" spans="1:7" x14ac:dyDescent="0.4">
      <c r="A26" s="3"/>
      <c r="B26" s="3"/>
      <c r="C26" s="3"/>
      <c r="D26" s="3"/>
      <c r="E26" s="3"/>
      <c r="F26" s="3"/>
      <c r="G26" s="3"/>
    </row>
    <row r="27" spans="1:7" x14ac:dyDescent="0.4">
      <c r="A27" s="3" t="s">
        <v>16</v>
      </c>
      <c r="B27" s="3"/>
      <c r="C27" s="3"/>
      <c r="D27" s="3"/>
      <c r="E27" s="3"/>
      <c r="F27" s="3"/>
      <c r="G27" s="3"/>
    </row>
    <row r="28" spans="1:7" x14ac:dyDescent="0.4">
      <c r="A28" s="3" t="s">
        <v>13</v>
      </c>
      <c r="B28" s="20"/>
      <c r="C28" s="21" t="s">
        <v>14</v>
      </c>
      <c r="D28" s="22"/>
      <c r="E28" s="3" t="s">
        <v>31</v>
      </c>
      <c r="F28" s="3"/>
      <c r="G28" s="3"/>
    </row>
    <row r="29" spans="1:7" x14ac:dyDescent="0.4">
      <c r="A29" s="3"/>
      <c r="B29" s="3"/>
      <c r="C29" s="3"/>
      <c r="D29" s="3"/>
      <c r="E29" s="3"/>
      <c r="F29" s="3"/>
      <c r="G29" s="3"/>
    </row>
    <row r="30" spans="1:7" x14ac:dyDescent="0.4">
      <c r="A30" s="3" t="s">
        <v>18</v>
      </c>
      <c r="B30" s="3"/>
      <c r="C30" s="3"/>
      <c r="D30" s="3"/>
      <c r="E30" s="3"/>
      <c r="F30" s="3"/>
      <c r="G30" s="3"/>
    </row>
    <row r="31" spans="1:7" x14ac:dyDescent="0.4">
      <c r="A31" s="3" t="s">
        <v>13</v>
      </c>
      <c r="B31" s="20"/>
      <c r="C31" s="21" t="s">
        <v>14</v>
      </c>
      <c r="D31" s="22"/>
      <c r="E31" s="3" t="s">
        <v>31</v>
      </c>
      <c r="F31" s="3"/>
      <c r="G31" s="3"/>
    </row>
    <row r="32" spans="1:7" x14ac:dyDescent="0.4">
      <c r="A32" s="3"/>
      <c r="B32" s="3"/>
      <c r="C32" s="3"/>
      <c r="D32" s="3"/>
      <c r="E32" s="3"/>
      <c r="F32" s="3"/>
      <c r="G32" s="3"/>
    </row>
    <row r="33" spans="1:7" ht="20.25" x14ac:dyDescent="0.4">
      <c r="A33" s="2" t="s">
        <v>19</v>
      </c>
      <c r="B33" s="3"/>
      <c r="C33" s="3"/>
      <c r="D33" s="3"/>
      <c r="E33" s="3"/>
      <c r="F33" s="3"/>
      <c r="G33" s="3"/>
    </row>
    <row r="34" spans="1:7" x14ac:dyDescent="0.4">
      <c r="A34" s="23" t="s">
        <v>32</v>
      </c>
      <c r="B34" s="3"/>
      <c r="C34" s="3"/>
      <c r="D34" s="24">
        <f>COUNT(B6,F6:G6,B9:G9,B12:G12,B15:G15,B18:C18)</f>
        <v>23</v>
      </c>
      <c r="E34" s="25"/>
      <c r="F34" s="26"/>
      <c r="G34" s="26"/>
    </row>
    <row r="35" spans="1:7" x14ac:dyDescent="0.4">
      <c r="A35" s="3" t="s">
        <v>21</v>
      </c>
      <c r="B35" s="3"/>
      <c r="C35" s="3"/>
      <c r="D35" s="24">
        <f>COUNTIF(A5:G20,TRUE)</f>
        <v>0</v>
      </c>
      <c r="E35" s="3"/>
      <c r="F35" s="3"/>
      <c r="G35" s="3"/>
    </row>
    <row r="36" spans="1:7" x14ac:dyDescent="0.4">
      <c r="A36" s="3"/>
      <c r="B36" s="3"/>
      <c r="C36" s="3"/>
      <c r="D36" s="3"/>
      <c r="E36" s="3"/>
      <c r="F36" s="3"/>
      <c r="G36" s="3"/>
    </row>
    <row r="37" spans="1:7" x14ac:dyDescent="0.4">
      <c r="A37" s="19" t="s">
        <v>79</v>
      </c>
      <c r="B37" s="3"/>
      <c r="C37" s="3"/>
      <c r="D37" s="3"/>
      <c r="E37" s="3"/>
      <c r="F37" s="3"/>
      <c r="G37" s="3"/>
    </row>
    <row r="38" spans="1:7" x14ac:dyDescent="0.4">
      <c r="A38" s="3"/>
      <c r="B38" s="3"/>
      <c r="C38" s="3"/>
      <c r="D38" s="3"/>
      <c r="E38" s="3"/>
      <c r="F38" s="3"/>
      <c r="G38" s="3"/>
    </row>
    <row r="39" spans="1:7" x14ac:dyDescent="0.4">
      <c r="A39" s="27" t="s">
        <v>22</v>
      </c>
      <c r="B39" s="28">
        <f>D34</f>
        <v>23</v>
      </c>
      <c r="C39" s="29" t="s">
        <v>23</v>
      </c>
      <c r="D39" s="28">
        <f>D35</f>
        <v>0</v>
      </c>
      <c r="E39" s="29" t="s">
        <v>24</v>
      </c>
      <c r="F39" s="28">
        <f>B39-D39</f>
        <v>23</v>
      </c>
      <c r="G39" s="3" t="s">
        <v>77</v>
      </c>
    </row>
    <row r="40" spans="1:7" x14ac:dyDescent="0.4">
      <c r="A40" s="3"/>
      <c r="B40" s="3"/>
      <c r="C40" s="3"/>
      <c r="D40" s="3"/>
      <c r="E40" s="3"/>
      <c r="F40" s="3"/>
      <c r="G40" s="3"/>
    </row>
    <row r="41" spans="1:7" ht="20.25" x14ac:dyDescent="0.4">
      <c r="A41" s="2" t="s">
        <v>25</v>
      </c>
      <c r="B41" s="3"/>
      <c r="C41" s="3"/>
      <c r="D41" s="3"/>
      <c r="E41" s="3"/>
      <c r="F41" s="3"/>
      <c r="G41" s="3"/>
    </row>
    <row r="42" spans="1:7" x14ac:dyDescent="0.4">
      <c r="A42" s="46" t="s">
        <v>91</v>
      </c>
      <c r="B42" s="3"/>
      <c r="C42" s="3"/>
      <c r="D42" s="3"/>
      <c r="E42" s="3"/>
      <c r="F42" s="3"/>
      <c r="G42" s="3"/>
    </row>
    <row r="43" spans="1:7" x14ac:dyDescent="0.4">
      <c r="A43" s="3" t="s">
        <v>78</v>
      </c>
      <c r="B43" s="3"/>
      <c r="C43" s="3"/>
      <c r="D43" s="3"/>
      <c r="E43" s="3"/>
      <c r="F43" s="3"/>
      <c r="G43" s="3"/>
    </row>
    <row r="44" spans="1:7" x14ac:dyDescent="0.4">
      <c r="A44" s="30" t="s">
        <v>90</v>
      </c>
      <c r="B44" s="3"/>
      <c r="C44" s="3"/>
      <c r="D44" s="3"/>
      <c r="E44" s="3"/>
      <c r="F44" s="3"/>
      <c r="G44" s="3"/>
    </row>
    <row r="45" spans="1:7" ht="19.5" thickBot="1" x14ac:dyDescent="0.45">
      <c r="A45" s="3"/>
      <c r="B45" s="3"/>
      <c r="C45" s="27" t="s">
        <v>26</v>
      </c>
      <c r="D45" s="3"/>
      <c r="E45" s="45" t="s">
        <v>73</v>
      </c>
      <c r="F45" s="3"/>
      <c r="G45" s="3"/>
    </row>
    <row r="46" spans="1:7" ht="19.5" thickBot="1" x14ac:dyDescent="0.45">
      <c r="A46" s="3"/>
      <c r="B46" s="27" t="s">
        <v>22</v>
      </c>
      <c r="C46" s="31">
        <f>IF(A49=TRUE,B49,IF(A50=TRUE,B50,IF(A51=TRUE,B51,0)))</f>
        <v>0</v>
      </c>
      <c r="D46" s="32" t="s">
        <v>27</v>
      </c>
      <c r="E46" s="44">
        <f>F39*500</f>
        <v>11500</v>
      </c>
      <c r="F46" s="27" t="s">
        <v>28</v>
      </c>
      <c r="G46" s="33" t="str">
        <f>IF(C46&lt;=E46,"対象外",C46-E46)</f>
        <v>対象外</v>
      </c>
    </row>
    <row r="47" spans="1:7" x14ac:dyDescent="0.4">
      <c r="A47" s="3"/>
      <c r="B47" s="3"/>
      <c r="C47" s="3"/>
      <c r="D47" s="3"/>
      <c r="E47" s="3"/>
      <c r="F47" s="3"/>
      <c r="G47" s="27" t="s">
        <v>74</v>
      </c>
    </row>
    <row r="48" spans="1:7" hidden="1" x14ac:dyDescent="0.4"/>
    <row r="49" spans="1:7" hidden="1" x14ac:dyDescent="0.4">
      <c r="A49" t="b">
        <v>0</v>
      </c>
      <c r="B49">
        <v>7000</v>
      </c>
    </row>
    <row r="50" spans="1:7" hidden="1" x14ac:dyDescent="0.4">
      <c r="A50" t="b">
        <v>0</v>
      </c>
      <c r="B50">
        <v>5000</v>
      </c>
    </row>
    <row r="51" spans="1:7" hidden="1" x14ac:dyDescent="0.4">
      <c r="A51" t="b">
        <v>0</v>
      </c>
      <c r="B51">
        <v>2000</v>
      </c>
    </row>
    <row r="53" spans="1:7" x14ac:dyDescent="0.4">
      <c r="A53" s="46" t="s">
        <v>93</v>
      </c>
    </row>
    <row r="54" spans="1:7" x14ac:dyDescent="0.4">
      <c r="A54" s="3" t="s">
        <v>95</v>
      </c>
    </row>
    <row r="55" spans="1:7" x14ac:dyDescent="0.4">
      <c r="A55" s="30" t="s">
        <v>94</v>
      </c>
    </row>
    <row r="56" spans="1:7" ht="19.5" thickBot="1" x14ac:dyDescent="0.45">
      <c r="B56" s="3"/>
      <c r="C56" s="27" t="s">
        <v>26</v>
      </c>
      <c r="D56" s="3"/>
      <c r="E56" s="45" t="s">
        <v>73</v>
      </c>
      <c r="F56" s="3"/>
      <c r="G56" s="3"/>
    </row>
    <row r="57" spans="1:7" ht="19.5" thickBot="1" x14ac:dyDescent="0.45">
      <c r="A57" s="47"/>
      <c r="B57" s="27" t="s">
        <v>22</v>
      </c>
      <c r="C57" s="31">
        <f>IF(A59=TRUE,B59,0)</f>
        <v>0</v>
      </c>
      <c r="D57" s="32" t="s">
        <v>27</v>
      </c>
      <c r="E57" s="44">
        <f>F39*100</f>
        <v>2300</v>
      </c>
      <c r="F57" s="27" t="s">
        <v>28</v>
      </c>
      <c r="G57" s="33" t="str">
        <f>IF(E57&gt;=1400,"対象外",IF(A59=FALSE,"対象外",C57-E57))</f>
        <v>対象外</v>
      </c>
    </row>
    <row r="58" spans="1:7" x14ac:dyDescent="0.4">
      <c r="B58" s="3"/>
      <c r="C58" s="3"/>
      <c r="D58" s="3"/>
      <c r="E58" s="3"/>
      <c r="F58" s="3"/>
      <c r="G58" s="27" t="s">
        <v>74</v>
      </c>
    </row>
    <row r="59" spans="1:7" hidden="1" x14ac:dyDescent="0.4">
      <c r="A59" t="b">
        <v>0</v>
      </c>
      <c r="B59">
        <v>2000</v>
      </c>
    </row>
  </sheetData>
  <mergeCells count="1">
    <mergeCell ref="A2:G2"/>
  </mergeCells>
  <phoneticPr fontId="2"/>
  <conditionalFormatting sqref="F7:F8 B19:E19 G19">
    <cfRule type="expression" dxfId="124" priority="10">
      <formula>B8=TRUE</formula>
    </cfRule>
  </conditionalFormatting>
  <conditionalFormatting sqref="F20">
    <cfRule type="expression" dxfId="123" priority="9">
      <formula>F20=TRUE</formula>
    </cfRule>
  </conditionalFormatting>
  <conditionalFormatting sqref="B10:G11">
    <cfRule type="expression" dxfId="122" priority="8">
      <formula>B11=TRUE</formula>
    </cfRule>
  </conditionalFormatting>
  <conditionalFormatting sqref="B13:G14">
    <cfRule type="expression" dxfId="121" priority="7">
      <formula>B14=TRUE</formula>
    </cfRule>
  </conditionalFormatting>
  <conditionalFormatting sqref="B16:G17">
    <cfRule type="expression" dxfId="120" priority="6">
      <formula>B17=TRUE</formula>
    </cfRule>
  </conditionalFormatting>
  <conditionalFormatting sqref="G8">
    <cfRule type="expression" dxfId="119" priority="5">
      <formula>G9=TRUE</formula>
    </cfRule>
  </conditionalFormatting>
  <conditionalFormatting sqref="B13:B14">
    <cfRule type="expression" dxfId="118" priority="4">
      <formula>B14=TRUE</formula>
    </cfRule>
  </conditionalFormatting>
  <conditionalFormatting sqref="G7">
    <cfRule type="expression" dxfId="117" priority="3">
      <formula>G8=TRUE</formula>
    </cfRule>
  </conditionalFormatting>
  <conditionalFormatting sqref="B20:E20 G20">
    <cfRule type="expression" dxfId="116" priority="11">
      <formula>#REF!=TRUE</formula>
    </cfRule>
  </conditionalFormatting>
  <conditionalFormatting sqref="B7:E7">
    <cfRule type="expression" dxfId="115" priority="2">
      <formula>B8=TRUE</formula>
    </cfRule>
  </conditionalFormatting>
  <conditionalFormatting sqref="F19">
    <cfRule type="expression" dxfId="114" priority="1">
      <formula>F20=TRUE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409575</xdr:colOff>
                    <xdr:row>6</xdr:row>
                    <xdr:rowOff>114300</xdr:rowOff>
                  </from>
                  <to>
                    <xdr:col>5</xdr:col>
                    <xdr:colOff>695325</xdr:colOff>
                    <xdr:row>6</xdr:row>
                    <xdr:rowOff>400050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447675</xdr:colOff>
                    <xdr:row>9</xdr:row>
                    <xdr:rowOff>133350</xdr:rowOff>
                  </from>
                  <to>
                    <xdr:col>4</xdr:col>
                    <xdr:colOff>733425</xdr:colOff>
                    <xdr:row>9</xdr:row>
                    <xdr:rowOff>419100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371475</xdr:colOff>
                    <xdr:row>9</xdr:row>
                    <xdr:rowOff>133350</xdr:rowOff>
                  </from>
                  <to>
                    <xdr:col>1</xdr:col>
                    <xdr:colOff>657225</xdr:colOff>
                    <xdr:row>9</xdr:row>
                    <xdr:rowOff>419100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371475</xdr:colOff>
                    <xdr:row>12</xdr:row>
                    <xdr:rowOff>123825</xdr:rowOff>
                  </from>
                  <to>
                    <xdr:col>1</xdr:col>
                    <xdr:colOff>657225</xdr:colOff>
                    <xdr:row>12</xdr:row>
                    <xdr:rowOff>409575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390525</xdr:colOff>
                    <xdr:row>12</xdr:row>
                    <xdr:rowOff>123825</xdr:rowOff>
                  </from>
                  <to>
                    <xdr:col>2</xdr:col>
                    <xdr:colOff>676275</xdr:colOff>
                    <xdr:row>12</xdr:row>
                    <xdr:rowOff>409575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371475</xdr:colOff>
                    <xdr:row>15</xdr:row>
                    <xdr:rowOff>85725</xdr:rowOff>
                  </from>
                  <to>
                    <xdr:col>1</xdr:col>
                    <xdr:colOff>657225</xdr:colOff>
                    <xdr:row>15</xdr:row>
                    <xdr:rowOff>371475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390525</xdr:colOff>
                    <xdr:row>15</xdr:row>
                    <xdr:rowOff>85725</xdr:rowOff>
                  </from>
                  <to>
                    <xdr:col>2</xdr:col>
                    <xdr:colOff>676275</xdr:colOff>
                    <xdr:row>15</xdr:row>
                    <xdr:rowOff>371475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400050</xdr:colOff>
                    <xdr:row>15</xdr:row>
                    <xdr:rowOff>85725</xdr:rowOff>
                  </from>
                  <to>
                    <xdr:col>3</xdr:col>
                    <xdr:colOff>685800</xdr:colOff>
                    <xdr:row>15</xdr:row>
                    <xdr:rowOff>371475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447675</xdr:colOff>
                    <xdr:row>15</xdr:row>
                    <xdr:rowOff>85725</xdr:rowOff>
                  </from>
                  <to>
                    <xdr:col>4</xdr:col>
                    <xdr:colOff>733425</xdr:colOff>
                    <xdr:row>15</xdr:row>
                    <xdr:rowOff>371475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xdr:col>
                    <xdr:colOff>409575</xdr:colOff>
                    <xdr:row>15</xdr:row>
                    <xdr:rowOff>85725</xdr:rowOff>
                  </from>
                  <to>
                    <xdr:col>5</xdr:col>
                    <xdr:colOff>695325</xdr:colOff>
                    <xdr:row>15</xdr:row>
                    <xdr:rowOff>371475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447675</xdr:colOff>
                    <xdr:row>9</xdr:row>
                    <xdr:rowOff>133350</xdr:rowOff>
                  </from>
                  <to>
                    <xdr:col>6</xdr:col>
                    <xdr:colOff>733425</xdr:colOff>
                    <xdr:row>9</xdr:row>
                    <xdr:rowOff>419100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0</xdr:col>
                    <xdr:colOff>0</xdr:colOff>
                    <xdr:row>44</xdr:row>
                    <xdr:rowOff>19050</xdr:rowOff>
                  </from>
                  <to>
                    <xdr:col>0</xdr:col>
                    <xdr:colOff>704850</xdr:colOff>
                    <xdr:row>45</xdr:row>
                    <xdr:rowOff>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0</xdr:col>
                    <xdr:colOff>0</xdr:colOff>
                    <xdr:row>45</xdr:row>
                    <xdr:rowOff>9525</xdr:rowOff>
                  </from>
                  <to>
                    <xdr:col>0</xdr:col>
                    <xdr:colOff>704850</xdr:colOff>
                    <xdr:row>45</xdr:row>
                    <xdr:rowOff>238125</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0</xdr:col>
                    <xdr:colOff>0</xdr:colOff>
                    <xdr:row>46</xdr:row>
                    <xdr:rowOff>9525</xdr:rowOff>
                  </from>
                  <to>
                    <xdr:col>0</xdr:col>
                    <xdr:colOff>704850</xdr:colOff>
                    <xdr:row>47</xdr:row>
                    <xdr:rowOff>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1</xdr:col>
                    <xdr:colOff>409575</xdr:colOff>
                    <xdr:row>6</xdr:row>
                    <xdr:rowOff>114300</xdr:rowOff>
                  </from>
                  <to>
                    <xdr:col>1</xdr:col>
                    <xdr:colOff>695325</xdr:colOff>
                    <xdr:row>6</xdr:row>
                    <xdr:rowOff>400050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0</xdr:col>
                    <xdr:colOff>0</xdr:colOff>
                    <xdr:row>55</xdr:row>
                    <xdr:rowOff>238125</xdr:rowOff>
                  </from>
                  <to>
                    <xdr:col>1</xdr:col>
                    <xdr:colOff>104775</xdr:colOff>
                    <xdr:row>57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5562C-F153-457A-A92B-495D521CAC4D}">
  <sheetPr codeName="Sheet3">
    <tabColor theme="7"/>
    <pageSetUpPr fitToPage="1"/>
  </sheetPr>
  <dimension ref="A2:G59"/>
  <sheetViews>
    <sheetView topLeftCell="A28" zoomScale="70" zoomScaleNormal="70" workbookViewId="0">
      <selection activeCell="K15" sqref="K15"/>
    </sheetView>
  </sheetViews>
  <sheetFormatPr defaultRowHeight="18.75" x14ac:dyDescent="0.4"/>
  <cols>
    <col min="1" max="7" width="14.125" customWidth="1"/>
  </cols>
  <sheetData>
    <row r="2" spans="1:7" ht="24" x14ac:dyDescent="0.4">
      <c r="A2" s="53" t="s">
        <v>33</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c r="B6" s="8"/>
      <c r="C6" s="8"/>
      <c r="D6" s="8">
        <v>1</v>
      </c>
      <c r="E6" s="8">
        <f>D6+1</f>
        <v>2</v>
      </c>
      <c r="F6" s="8">
        <f>E6+1</f>
        <v>3</v>
      </c>
      <c r="G6" s="9">
        <f>F6+1</f>
        <v>4</v>
      </c>
    </row>
    <row r="7" spans="1:7" s="12" customFormat="1" ht="42.75" customHeight="1" x14ac:dyDescent="0.4">
      <c r="A7" s="10"/>
      <c r="B7" s="11"/>
      <c r="C7" s="11"/>
      <c r="D7" s="8"/>
      <c r="E7" s="8"/>
      <c r="F7" s="8"/>
      <c r="G7" s="9"/>
    </row>
    <row r="8" spans="1:7" ht="19.5" hidden="1" customHeight="1" x14ac:dyDescent="0.4">
      <c r="A8" s="7"/>
      <c r="B8" s="8"/>
      <c r="C8" s="8"/>
      <c r="D8" s="8" t="b">
        <v>0</v>
      </c>
      <c r="E8" s="8" t="b">
        <v>0</v>
      </c>
      <c r="F8" s="8" t="b">
        <v>0</v>
      </c>
      <c r="G8" s="9" t="b">
        <v>0</v>
      </c>
    </row>
    <row r="9" spans="1:7" x14ac:dyDescent="0.4">
      <c r="A9" s="7">
        <f>G6+1</f>
        <v>5</v>
      </c>
      <c r="B9" s="8">
        <f>A9+1</f>
        <v>6</v>
      </c>
      <c r="C9" s="8">
        <f t="shared" ref="C9:F9" si="0">B9+1</f>
        <v>7</v>
      </c>
      <c r="D9" s="8">
        <f t="shared" si="0"/>
        <v>8</v>
      </c>
      <c r="E9" s="8">
        <f t="shared" si="0"/>
        <v>9</v>
      </c>
      <c r="F9" s="8">
        <f t="shared" si="0"/>
        <v>10</v>
      </c>
      <c r="G9" s="9">
        <f>F9+1</f>
        <v>11</v>
      </c>
    </row>
    <row r="10" spans="1:7" s="12" customFormat="1" ht="42.75" customHeight="1" x14ac:dyDescent="0.4">
      <c r="A10" s="7" t="s">
        <v>9</v>
      </c>
      <c r="B10" s="8"/>
      <c r="C10" s="8"/>
      <c r="D10" s="8"/>
      <c r="E10" s="8"/>
      <c r="F10" s="8"/>
      <c r="G10" s="9"/>
    </row>
    <row r="11" spans="1:7" ht="19.5" hidden="1" customHeight="1" x14ac:dyDescent="0.4">
      <c r="A11" s="7"/>
      <c r="B11" s="8" t="b">
        <v>0</v>
      </c>
      <c r="C11" s="8" t="b">
        <v>0</v>
      </c>
      <c r="D11" s="8" t="b">
        <v>0</v>
      </c>
      <c r="E11" s="8" t="b">
        <v>0</v>
      </c>
      <c r="F11" s="8" t="b">
        <v>0</v>
      </c>
      <c r="G11" s="9" t="b">
        <v>0</v>
      </c>
    </row>
    <row r="12" spans="1:7" x14ac:dyDescent="0.4">
      <c r="A12" s="7">
        <f>G9+1</f>
        <v>12</v>
      </c>
      <c r="B12" s="8">
        <f>A12+1</f>
        <v>13</v>
      </c>
      <c r="C12" s="8">
        <f t="shared" ref="C12:F12" si="1">B12+1</f>
        <v>14</v>
      </c>
      <c r="D12" s="8">
        <f t="shared" si="1"/>
        <v>15</v>
      </c>
      <c r="E12" s="8">
        <f t="shared" si="1"/>
        <v>16</v>
      </c>
      <c r="F12" s="8">
        <f t="shared" si="1"/>
        <v>17</v>
      </c>
      <c r="G12" s="9">
        <f>F12+1</f>
        <v>18</v>
      </c>
    </row>
    <row r="13" spans="1:7" s="12" customFormat="1" ht="42.75" customHeight="1" x14ac:dyDescent="0.4">
      <c r="A13" s="7" t="s">
        <v>9</v>
      </c>
      <c r="B13" s="8"/>
      <c r="C13" s="8"/>
      <c r="D13" s="8"/>
      <c r="E13" s="8"/>
      <c r="F13" s="8"/>
      <c r="G13" s="9"/>
    </row>
    <row r="14" spans="1:7" ht="19.5" hidden="1" customHeight="1" x14ac:dyDescent="0.4">
      <c r="A14" s="7"/>
      <c r="B14" s="8" t="b">
        <v>0</v>
      </c>
      <c r="C14" s="8" t="b">
        <v>0</v>
      </c>
      <c r="D14" s="8" t="b">
        <v>0</v>
      </c>
      <c r="E14" s="8" t="b">
        <v>0</v>
      </c>
      <c r="F14" s="8" t="b">
        <v>0</v>
      </c>
      <c r="G14" s="9" t="b">
        <v>0</v>
      </c>
    </row>
    <row r="15" spans="1:7" x14ac:dyDescent="0.4">
      <c r="A15" s="7">
        <f>G12+1</f>
        <v>19</v>
      </c>
      <c r="B15" s="8">
        <f>A15+1</f>
        <v>20</v>
      </c>
      <c r="C15" s="8">
        <f t="shared" ref="C15:F15" si="2">B15+1</f>
        <v>21</v>
      </c>
      <c r="D15" s="8">
        <f t="shared" si="2"/>
        <v>22</v>
      </c>
      <c r="E15" s="8">
        <f t="shared" si="2"/>
        <v>23</v>
      </c>
      <c r="F15" s="8">
        <f t="shared" si="2"/>
        <v>24</v>
      </c>
      <c r="G15" s="9">
        <f>F15+1</f>
        <v>25</v>
      </c>
    </row>
    <row r="16" spans="1:7" s="12" customFormat="1" ht="42.75" customHeight="1" x14ac:dyDescent="0.4">
      <c r="A16" s="7" t="s">
        <v>9</v>
      </c>
      <c r="B16" s="8"/>
      <c r="C16" s="8"/>
      <c r="D16" s="8"/>
      <c r="E16" s="8"/>
      <c r="F16" s="8"/>
      <c r="G16" s="9"/>
    </row>
    <row r="17" spans="1:7" ht="19.5" hidden="1" customHeight="1" x14ac:dyDescent="0.4">
      <c r="A17" s="7"/>
      <c r="B17" s="8" t="b">
        <v>0</v>
      </c>
      <c r="C17" s="8" t="b">
        <v>0</v>
      </c>
      <c r="D17" s="8" t="b">
        <v>0</v>
      </c>
      <c r="E17" s="8" t="b">
        <v>0</v>
      </c>
      <c r="F17" s="8" t="b">
        <v>0</v>
      </c>
      <c r="G17" s="9" t="b">
        <v>0</v>
      </c>
    </row>
    <row r="18" spans="1:7" x14ac:dyDescent="0.4">
      <c r="A18" s="7">
        <f>G15+1</f>
        <v>26</v>
      </c>
      <c r="B18" s="8">
        <f>A18+1</f>
        <v>27</v>
      </c>
      <c r="C18" s="8">
        <f t="shared" ref="C18:E18" si="3">B18+1</f>
        <v>28</v>
      </c>
      <c r="D18" s="8">
        <f t="shared" si="3"/>
        <v>29</v>
      </c>
      <c r="E18" s="8">
        <f t="shared" si="3"/>
        <v>30</v>
      </c>
      <c r="F18" s="8"/>
      <c r="G18" s="9"/>
    </row>
    <row r="19" spans="1:7" s="12" customFormat="1" ht="42.75" customHeight="1" thickBot="1" x14ac:dyDescent="0.45">
      <c r="A19" s="13" t="s">
        <v>9</v>
      </c>
      <c r="B19" s="14"/>
      <c r="C19" s="14"/>
      <c r="D19" s="14"/>
      <c r="E19" s="14"/>
      <c r="F19" s="34"/>
      <c r="G19" s="35"/>
    </row>
    <row r="20" spans="1:7" ht="19.5" hidden="1" customHeight="1" thickBot="1" x14ac:dyDescent="0.45">
      <c r="A20" s="16"/>
      <c r="B20" s="17" t="b">
        <v>0</v>
      </c>
      <c r="C20" s="17" t="b">
        <v>0</v>
      </c>
      <c r="D20" s="17" t="b">
        <v>0</v>
      </c>
      <c r="E20" s="17" t="b">
        <v>0</v>
      </c>
      <c r="F20" s="17"/>
      <c r="G20" s="18"/>
    </row>
    <row r="21" spans="1:7" x14ac:dyDescent="0.4">
      <c r="A21" s="3" t="s">
        <v>10</v>
      </c>
      <c r="B21" s="3"/>
      <c r="C21" s="3"/>
      <c r="D21" s="3"/>
      <c r="E21" s="3"/>
      <c r="F21" s="3"/>
      <c r="G21" s="3"/>
    </row>
    <row r="22" spans="1:7" x14ac:dyDescent="0.4">
      <c r="A22" s="3"/>
      <c r="B22" s="3"/>
      <c r="C22" s="3"/>
      <c r="D22" s="3"/>
      <c r="E22" s="3"/>
      <c r="F22" s="3"/>
      <c r="G22" s="3"/>
    </row>
    <row r="23" spans="1:7" x14ac:dyDescent="0.4">
      <c r="A23" s="19" t="s">
        <v>11</v>
      </c>
      <c r="B23" s="3"/>
      <c r="C23" s="3"/>
      <c r="D23" s="3"/>
      <c r="E23" s="3"/>
      <c r="F23" s="3"/>
      <c r="G23" s="3"/>
    </row>
    <row r="24" spans="1:7" x14ac:dyDescent="0.4">
      <c r="A24" s="3" t="s">
        <v>12</v>
      </c>
      <c r="B24" s="3"/>
      <c r="C24" s="3"/>
      <c r="D24" s="3"/>
      <c r="E24" s="3"/>
      <c r="F24" s="3"/>
      <c r="G24" s="3"/>
    </row>
    <row r="25" spans="1:7" x14ac:dyDescent="0.4">
      <c r="A25" s="3" t="s">
        <v>13</v>
      </c>
      <c r="B25" s="20"/>
      <c r="C25" s="21" t="s">
        <v>14</v>
      </c>
      <c r="D25" s="22"/>
      <c r="E25" s="3" t="s">
        <v>57</v>
      </c>
      <c r="F25" s="3"/>
      <c r="G25" s="3"/>
    </row>
    <row r="26" spans="1:7" x14ac:dyDescent="0.4">
      <c r="A26" s="3"/>
      <c r="B26" s="3"/>
      <c r="C26" s="3"/>
      <c r="D26" s="3"/>
      <c r="E26" s="3"/>
      <c r="F26" s="3"/>
      <c r="G26" s="3"/>
    </row>
    <row r="27" spans="1:7" x14ac:dyDescent="0.4">
      <c r="A27" s="3" t="s">
        <v>16</v>
      </c>
      <c r="B27" s="3"/>
      <c r="C27" s="3"/>
      <c r="D27" s="3"/>
      <c r="E27" s="3"/>
      <c r="F27" s="3"/>
      <c r="G27" s="3"/>
    </row>
    <row r="28" spans="1:7" x14ac:dyDescent="0.4">
      <c r="A28" s="3" t="s">
        <v>13</v>
      </c>
      <c r="B28" s="20"/>
      <c r="C28" s="21" t="s">
        <v>14</v>
      </c>
      <c r="D28" s="22"/>
      <c r="E28" s="3" t="s">
        <v>35</v>
      </c>
      <c r="F28" s="3"/>
      <c r="G28" s="3"/>
    </row>
    <row r="29" spans="1:7" x14ac:dyDescent="0.4">
      <c r="A29" s="3"/>
      <c r="B29" s="3"/>
      <c r="C29" s="3"/>
      <c r="D29" s="3"/>
      <c r="E29" s="3"/>
      <c r="F29" s="3"/>
      <c r="G29" s="3"/>
    </row>
    <row r="30" spans="1:7" x14ac:dyDescent="0.4">
      <c r="A30" s="3" t="s">
        <v>18</v>
      </c>
      <c r="B30" s="3"/>
      <c r="C30" s="3"/>
      <c r="D30" s="3"/>
      <c r="E30" s="3"/>
      <c r="F30" s="3"/>
      <c r="G30" s="3"/>
    </row>
    <row r="31" spans="1:7" x14ac:dyDescent="0.4">
      <c r="A31" s="3" t="s">
        <v>13</v>
      </c>
      <c r="B31" s="20"/>
      <c r="C31" s="21" t="s">
        <v>14</v>
      </c>
      <c r="D31" s="22"/>
      <c r="E31" s="3" t="s">
        <v>35</v>
      </c>
      <c r="F31" s="3"/>
      <c r="G31" s="3"/>
    </row>
    <row r="32" spans="1:7" x14ac:dyDescent="0.4">
      <c r="A32" s="3"/>
      <c r="B32" s="3"/>
      <c r="C32" s="3"/>
      <c r="D32" s="3"/>
      <c r="E32" s="3"/>
      <c r="F32" s="3"/>
      <c r="G32" s="3"/>
    </row>
    <row r="33" spans="1:7" ht="20.25" x14ac:dyDescent="0.4">
      <c r="A33" s="2" t="s">
        <v>19</v>
      </c>
      <c r="B33" s="3"/>
      <c r="C33" s="3"/>
      <c r="D33" s="3"/>
      <c r="E33" s="3"/>
      <c r="F33" s="3"/>
      <c r="G33" s="3"/>
    </row>
    <row r="34" spans="1:7" x14ac:dyDescent="0.4">
      <c r="A34" s="23" t="s">
        <v>34</v>
      </c>
      <c r="B34" s="3"/>
      <c r="C34" s="3"/>
      <c r="D34" s="24">
        <f>COUNT(D6:G6,B9:G9,B12:G12,B15:G15,B18:E18)</f>
        <v>26</v>
      </c>
      <c r="E34" s="25"/>
      <c r="F34" s="26"/>
      <c r="G34" s="26"/>
    </row>
    <row r="35" spans="1:7" x14ac:dyDescent="0.4">
      <c r="A35" s="3" t="s">
        <v>21</v>
      </c>
      <c r="B35" s="3"/>
      <c r="C35" s="3"/>
      <c r="D35" s="24">
        <f>COUNTIF(A5:G20,TRUE)</f>
        <v>0</v>
      </c>
      <c r="E35" s="3"/>
      <c r="F35" s="3"/>
      <c r="G35" s="3"/>
    </row>
    <row r="36" spans="1:7" x14ac:dyDescent="0.4">
      <c r="A36" s="3"/>
      <c r="B36" s="3"/>
      <c r="C36" s="3"/>
      <c r="D36" s="3"/>
      <c r="E36" s="3"/>
      <c r="F36" s="3"/>
      <c r="G36" s="3"/>
    </row>
    <row r="37" spans="1:7" x14ac:dyDescent="0.4">
      <c r="A37" s="19" t="s">
        <v>80</v>
      </c>
      <c r="B37" s="3"/>
      <c r="C37" s="3"/>
      <c r="D37" s="3"/>
      <c r="E37" s="3"/>
      <c r="F37" s="3"/>
      <c r="G37" s="3"/>
    </row>
    <row r="38" spans="1:7" x14ac:dyDescent="0.4">
      <c r="A38" s="3"/>
      <c r="B38" s="3"/>
      <c r="C38" s="3"/>
      <c r="D38" s="3"/>
      <c r="E38" s="3"/>
      <c r="F38" s="3"/>
      <c r="G38" s="3"/>
    </row>
    <row r="39" spans="1:7" x14ac:dyDescent="0.4">
      <c r="A39" s="27" t="s">
        <v>22</v>
      </c>
      <c r="B39" s="28">
        <f>D34</f>
        <v>26</v>
      </c>
      <c r="C39" s="29" t="s">
        <v>23</v>
      </c>
      <c r="D39" s="28">
        <f>D35</f>
        <v>0</v>
      </c>
      <c r="E39" s="29" t="s">
        <v>24</v>
      </c>
      <c r="F39" s="28">
        <f>B39-D39</f>
        <v>26</v>
      </c>
      <c r="G39" s="3" t="s">
        <v>77</v>
      </c>
    </row>
    <row r="40" spans="1:7" x14ac:dyDescent="0.4">
      <c r="A40" s="3"/>
      <c r="B40" s="3"/>
      <c r="C40" s="3"/>
      <c r="D40" s="3"/>
      <c r="E40" s="3"/>
      <c r="F40" s="3"/>
      <c r="G40" s="3"/>
    </row>
    <row r="41" spans="1:7" ht="20.25" x14ac:dyDescent="0.4">
      <c r="A41" s="2" t="s">
        <v>25</v>
      </c>
      <c r="B41" s="3"/>
      <c r="C41" s="3"/>
      <c r="D41" s="3"/>
      <c r="E41" s="3"/>
      <c r="F41" s="3"/>
      <c r="G41" s="3"/>
    </row>
    <row r="42" spans="1:7" x14ac:dyDescent="0.4">
      <c r="A42" s="46" t="s">
        <v>91</v>
      </c>
      <c r="B42" s="3"/>
      <c r="C42" s="3"/>
      <c r="D42" s="3"/>
      <c r="E42" s="3"/>
      <c r="F42" s="3"/>
      <c r="G42" s="3"/>
    </row>
    <row r="43" spans="1:7" x14ac:dyDescent="0.4">
      <c r="A43" s="3" t="s">
        <v>78</v>
      </c>
      <c r="B43" s="3"/>
      <c r="C43" s="3"/>
      <c r="D43" s="3"/>
      <c r="E43" s="3"/>
      <c r="F43" s="3"/>
      <c r="G43" s="3"/>
    </row>
    <row r="44" spans="1:7" x14ac:dyDescent="0.4">
      <c r="A44" s="30" t="s">
        <v>90</v>
      </c>
      <c r="B44" s="3"/>
      <c r="C44" s="3"/>
      <c r="D44" s="3"/>
      <c r="E44" s="3"/>
      <c r="F44" s="3"/>
      <c r="G44" s="3"/>
    </row>
    <row r="45" spans="1:7" ht="19.5" thickBot="1" x14ac:dyDescent="0.45">
      <c r="A45" s="3"/>
      <c r="B45" s="3"/>
      <c r="C45" s="27" t="s">
        <v>26</v>
      </c>
      <c r="D45" s="3"/>
      <c r="E45" s="45" t="s">
        <v>73</v>
      </c>
      <c r="F45" s="3"/>
      <c r="G45" s="3"/>
    </row>
    <row r="46" spans="1:7" ht="19.5" thickBot="1" x14ac:dyDescent="0.45">
      <c r="A46" s="3"/>
      <c r="B46" s="27" t="s">
        <v>22</v>
      </c>
      <c r="C46" s="31">
        <f>IF(A49=TRUE,B49,IF(A50=TRUE,B50,IF(A51=TRUE,B51,0)))</f>
        <v>0</v>
      </c>
      <c r="D46" s="32" t="s">
        <v>27</v>
      </c>
      <c r="E46" s="44">
        <f>F39*500</f>
        <v>13000</v>
      </c>
      <c r="F46" s="27" t="s">
        <v>28</v>
      </c>
      <c r="G46" s="33" t="str">
        <f>IF(C46&lt;=E46,"対象外",C46-E46)</f>
        <v>対象外</v>
      </c>
    </row>
    <row r="47" spans="1:7" x14ac:dyDescent="0.4">
      <c r="A47" s="3"/>
      <c r="B47" s="3"/>
      <c r="C47" s="3"/>
      <c r="D47" s="3"/>
      <c r="E47" s="3"/>
      <c r="F47" s="3"/>
      <c r="G47" s="27" t="s">
        <v>74</v>
      </c>
    </row>
    <row r="48" spans="1:7" hidden="1" x14ac:dyDescent="0.4"/>
    <row r="49" spans="1:7" hidden="1" x14ac:dyDescent="0.4">
      <c r="A49" t="b">
        <v>0</v>
      </c>
      <c r="B49">
        <v>7000</v>
      </c>
    </row>
    <row r="50" spans="1:7" hidden="1" x14ac:dyDescent="0.4">
      <c r="A50" t="b">
        <v>0</v>
      </c>
      <c r="B50">
        <v>5000</v>
      </c>
    </row>
    <row r="51" spans="1:7" hidden="1" x14ac:dyDescent="0.4">
      <c r="A51" t="b">
        <v>0</v>
      </c>
      <c r="B51">
        <v>2000</v>
      </c>
    </row>
    <row r="53" spans="1:7" x14ac:dyDescent="0.4">
      <c r="A53" s="46" t="s">
        <v>93</v>
      </c>
    </row>
    <row r="54" spans="1:7" x14ac:dyDescent="0.4">
      <c r="A54" s="3" t="s">
        <v>95</v>
      </c>
    </row>
    <row r="55" spans="1:7" x14ac:dyDescent="0.4">
      <c r="A55" s="30" t="s">
        <v>94</v>
      </c>
    </row>
    <row r="56" spans="1:7" ht="19.5" thickBot="1" x14ac:dyDescent="0.45">
      <c r="B56" s="3"/>
      <c r="C56" s="27" t="s">
        <v>26</v>
      </c>
      <c r="D56" s="3"/>
      <c r="E56" s="45" t="s">
        <v>73</v>
      </c>
      <c r="F56" s="3"/>
      <c r="G56" s="3"/>
    </row>
    <row r="57" spans="1:7" ht="19.5" thickBot="1" x14ac:dyDescent="0.45">
      <c r="A57" s="47"/>
      <c r="B57" s="27" t="s">
        <v>22</v>
      </c>
      <c r="C57" s="31">
        <f>IF(A59=TRUE,B59,0)</f>
        <v>0</v>
      </c>
      <c r="D57" s="32" t="s">
        <v>27</v>
      </c>
      <c r="E57" s="44">
        <f>F39*100</f>
        <v>2600</v>
      </c>
      <c r="F57" s="27" t="s">
        <v>28</v>
      </c>
      <c r="G57" s="33" t="str">
        <f>IF(E57&gt;=1400,"対象外",IF(A59=FALSE,"対象外",C57-E57))</f>
        <v>対象外</v>
      </c>
    </row>
    <row r="58" spans="1:7" x14ac:dyDescent="0.4">
      <c r="B58" s="3"/>
      <c r="C58" s="3"/>
      <c r="D58" s="3"/>
      <c r="E58" s="3"/>
      <c r="F58" s="3"/>
      <c r="G58" s="27" t="s">
        <v>74</v>
      </c>
    </row>
    <row r="59" spans="1:7" hidden="1" x14ac:dyDescent="0.4">
      <c r="A59" t="b">
        <v>0</v>
      </c>
      <c r="B59">
        <v>2000</v>
      </c>
    </row>
  </sheetData>
  <mergeCells count="1">
    <mergeCell ref="A2:G2"/>
  </mergeCells>
  <phoneticPr fontId="2"/>
  <conditionalFormatting sqref="F7:F8 B19:E19 G19">
    <cfRule type="expression" dxfId="113" priority="12">
      <formula>B8=TRUE</formula>
    </cfRule>
  </conditionalFormatting>
  <conditionalFormatting sqref="F20">
    <cfRule type="expression" dxfId="112" priority="11">
      <formula>F20=TRUE</formula>
    </cfRule>
  </conditionalFormatting>
  <conditionalFormatting sqref="B10:G11">
    <cfRule type="expression" dxfId="111" priority="10">
      <formula>B11=TRUE</formula>
    </cfRule>
  </conditionalFormatting>
  <conditionalFormatting sqref="B13:G14">
    <cfRule type="expression" dxfId="110" priority="9">
      <formula>B14=TRUE</formula>
    </cfRule>
  </conditionalFormatting>
  <conditionalFormatting sqref="B16:G17">
    <cfRule type="expression" dxfId="109" priority="8">
      <formula>B17=TRUE</formula>
    </cfRule>
  </conditionalFormatting>
  <conditionalFormatting sqref="G8">
    <cfRule type="expression" dxfId="108" priority="7">
      <formula>G9=TRUE</formula>
    </cfRule>
  </conditionalFormatting>
  <conditionalFormatting sqref="B13:B14">
    <cfRule type="expression" dxfId="107" priority="6">
      <formula>B14=TRUE</formula>
    </cfRule>
  </conditionalFormatting>
  <conditionalFormatting sqref="G7">
    <cfRule type="expression" dxfId="106" priority="5">
      <formula>G8=TRUE</formula>
    </cfRule>
  </conditionalFormatting>
  <conditionalFormatting sqref="B20:E20 G20">
    <cfRule type="expression" dxfId="105" priority="13">
      <formula>#REF!=TRUE</formula>
    </cfRule>
  </conditionalFormatting>
  <conditionalFormatting sqref="D7:E7">
    <cfRule type="expression" dxfId="104" priority="4">
      <formula>D8=TRUE</formula>
    </cfRule>
  </conditionalFormatting>
  <pageMargins left="0.7" right="0.7" top="0.75" bottom="0.75" header="0.3" footer="0.3"/>
  <pageSetup paperSize="9" scale="70" orientation="portrait" r:id="rId1"/>
  <ignoredErrors>
    <ignoredError sqref="D3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409575</xdr:colOff>
                    <xdr:row>6</xdr:row>
                    <xdr:rowOff>114300</xdr:rowOff>
                  </from>
                  <to>
                    <xdr:col>5</xdr:col>
                    <xdr:colOff>695325</xdr:colOff>
                    <xdr:row>6</xdr:row>
                    <xdr:rowOff>400050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447675</xdr:colOff>
                    <xdr:row>9</xdr:row>
                    <xdr:rowOff>133350</xdr:rowOff>
                  </from>
                  <to>
                    <xdr:col>4</xdr:col>
                    <xdr:colOff>733425</xdr:colOff>
                    <xdr:row>9</xdr:row>
                    <xdr:rowOff>419100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371475</xdr:colOff>
                    <xdr:row>9</xdr:row>
                    <xdr:rowOff>133350</xdr:rowOff>
                  </from>
                  <to>
                    <xdr:col>1</xdr:col>
                    <xdr:colOff>657225</xdr:colOff>
                    <xdr:row>9</xdr:row>
                    <xdr:rowOff>419100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371475</xdr:colOff>
                    <xdr:row>12</xdr:row>
                    <xdr:rowOff>123825</xdr:rowOff>
                  </from>
                  <to>
                    <xdr:col>1</xdr:col>
                    <xdr:colOff>657225</xdr:colOff>
                    <xdr:row>12</xdr:row>
                    <xdr:rowOff>409575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390525</xdr:colOff>
                    <xdr:row>12</xdr:row>
                    <xdr:rowOff>123825</xdr:rowOff>
                  </from>
                  <to>
                    <xdr:col>2</xdr:col>
                    <xdr:colOff>676275</xdr:colOff>
                    <xdr:row>12</xdr:row>
                    <xdr:rowOff>409575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371475</xdr:colOff>
                    <xdr:row>15</xdr:row>
                    <xdr:rowOff>85725</xdr:rowOff>
                  </from>
                  <to>
                    <xdr:col>1</xdr:col>
                    <xdr:colOff>657225</xdr:colOff>
                    <xdr:row>15</xdr:row>
                    <xdr:rowOff>371475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390525</xdr:colOff>
                    <xdr:row>15</xdr:row>
                    <xdr:rowOff>85725</xdr:rowOff>
                  </from>
                  <to>
                    <xdr:col>2</xdr:col>
                    <xdr:colOff>676275</xdr:colOff>
                    <xdr:row>15</xdr:row>
                    <xdr:rowOff>371475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400050</xdr:colOff>
                    <xdr:row>15</xdr:row>
                    <xdr:rowOff>85725</xdr:rowOff>
                  </from>
                  <to>
                    <xdr:col>3</xdr:col>
                    <xdr:colOff>685800</xdr:colOff>
                    <xdr:row>15</xdr:row>
                    <xdr:rowOff>371475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447675</xdr:colOff>
                    <xdr:row>15</xdr:row>
                    <xdr:rowOff>85725</xdr:rowOff>
                  </from>
                  <to>
                    <xdr:col>4</xdr:col>
                    <xdr:colOff>733425</xdr:colOff>
                    <xdr:row>15</xdr:row>
                    <xdr:rowOff>371475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5</xdr:col>
                    <xdr:colOff>409575</xdr:colOff>
                    <xdr:row>15</xdr:row>
                    <xdr:rowOff>85725</xdr:rowOff>
                  </from>
                  <to>
                    <xdr:col>5</xdr:col>
                    <xdr:colOff>695325</xdr:colOff>
                    <xdr:row>15</xdr:row>
                    <xdr:rowOff>371475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400050</xdr:colOff>
                    <xdr:row>18</xdr:row>
                    <xdr:rowOff>104775</xdr:rowOff>
                  </from>
                  <to>
                    <xdr:col>3</xdr:col>
                    <xdr:colOff>685800</xdr:colOff>
                    <xdr:row>18</xdr:row>
                    <xdr:rowOff>390525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447675</xdr:colOff>
                    <xdr:row>18</xdr:row>
                    <xdr:rowOff>104775</xdr:rowOff>
                  </from>
                  <to>
                    <xdr:col>4</xdr:col>
                    <xdr:colOff>733425</xdr:colOff>
                    <xdr:row>18</xdr:row>
                    <xdr:rowOff>390525</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6</xdr:col>
                    <xdr:colOff>447675</xdr:colOff>
                    <xdr:row>9</xdr:row>
                    <xdr:rowOff>133350</xdr:rowOff>
                  </from>
                  <to>
                    <xdr:col>6</xdr:col>
                    <xdr:colOff>733425</xdr:colOff>
                    <xdr:row>9</xdr:row>
                    <xdr:rowOff>419100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0</xdr:col>
                    <xdr:colOff>0</xdr:colOff>
                    <xdr:row>44</xdr:row>
                    <xdr:rowOff>19050</xdr:rowOff>
                  </from>
                  <to>
                    <xdr:col>0</xdr:col>
                    <xdr:colOff>704850</xdr:colOff>
                    <xdr:row>45</xdr:row>
                    <xdr:rowOff>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0</xdr:col>
                    <xdr:colOff>0</xdr:colOff>
                    <xdr:row>45</xdr:row>
                    <xdr:rowOff>9525</xdr:rowOff>
                  </from>
                  <to>
                    <xdr:col>0</xdr:col>
                    <xdr:colOff>704850</xdr:colOff>
                    <xdr:row>45</xdr:row>
                    <xdr:rowOff>238125</xdr:rowOff>
                  </to>
                </anchor>
              </controlPr>
            </control>
          </mc:Choice>
        </mc:AlternateContent>
        <mc:AlternateContent xmlns:mc="http://schemas.openxmlformats.org/markup-compatibility/2006">
          <mc:Choice Requires="x14">
            <control shapeId="3102" r:id="rId30" name="Check Box 30">
              <controlPr defaultSize="0" autoFill="0" autoLine="0" autoPict="0">
                <anchor moveWithCells="1">
                  <from>
                    <xdr:col>0</xdr:col>
                    <xdr:colOff>0</xdr:colOff>
                    <xdr:row>46</xdr:row>
                    <xdr:rowOff>0</xdr:rowOff>
                  </from>
                  <to>
                    <xdr:col>0</xdr:col>
                    <xdr:colOff>704850</xdr:colOff>
                    <xdr:row>46</xdr:row>
                    <xdr:rowOff>228600</xdr:rowOff>
                  </to>
                </anchor>
              </controlPr>
            </control>
          </mc:Choice>
        </mc:AlternateContent>
        <mc:AlternateContent xmlns:mc="http://schemas.openxmlformats.org/markup-compatibility/2006">
          <mc:Choice Requires="x14">
            <control shapeId="3103" r:id="rId31" name="Check Box 31">
              <controlPr defaultSize="0" autoFill="0" autoLine="0" autoPict="0">
                <anchor moveWithCells="1">
                  <from>
                    <xdr:col>3</xdr:col>
                    <xdr:colOff>409575</xdr:colOff>
                    <xdr:row>6</xdr:row>
                    <xdr:rowOff>114300</xdr:rowOff>
                  </from>
                  <to>
                    <xdr:col>3</xdr:col>
                    <xdr:colOff>695325</xdr:colOff>
                    <xdr:row>6</xdr:row>
                    <xdr:rowOff>400050</xdr:rowOff>
                  </to>
                </anchor>
              </controlPr>
            </control>
          </mc:Choice>
        </mc:AlternateContent>
        <mc:AlternateContent xmlns:mc="http://schemas.openxmlformats.org/markup-compatibility/2006">
          <mc:Choice Requires="x14">
            <control shapeId="3104" r:id="rId32" name="Check Box 32">
              <controlPr defaultSize="0" autoFill="0" autoLine="0" autoPict="0">
                <anchor moveWithCells="1">
                  <from>
                    <xdr:col>4</xdr:col>
                    <xdr:colOff>409575</xdr:colOff>
                    <xdr:row>6</xdr:row>
                    <xdr:rowOff>114300</xdr:rowOff>
                  </from>
                  <to>
                    <xdr:col>4</xdr:col>
                    <xdr:colOff>695325</xdr:colOff>
                    <xdr:row>6</xdr:row>
                    <xdr:rowOff>400050</xdr:rowOff>
                  </to>
                </anchor>
              </controlPr>
            </control>
          </mc:Choice>
        </mc:AlternateContent>
        <mc:AlternateContent xmlns:mc="http://schemas.openxmlformats.org/markup-compatibility/2006">
          <mc:Choice Requires="x14">
            <control shapeId="3105" r:id="rId33" name="Check Box 33">
              <controlPr defaultSize="0" autoFill="0" autoLine="0" autoPict="0">
                <anchor moveWithCells="1">
                  <from>
                    <xdr:col>0</xdr:col>
                    <xdr:colOff>0</xdr:colOff>
                    <xdr:row>55</xdr:row>
                    <xdr:rowOff>238125</xdr:rowOff>
                  </from>
                  <to>
                    <xdr:col>1</xdr:col>
                    <xdr:colOff>85725</xdr:colOff>
                    <xdr:row>57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51033-9B9C-4D67-B5BE-809A58E05AE4}">
  <sheetPr codeName="Sheet4">
    <tabColor rgb="FFFFC000"/>
    <pageSetUpPr fitToPage="1"/>
  </sheetPr>
  <dimension ref="A2:G62"/>
  <sheetViews>
    <sheetView topLeftCell="A31" zoomScale="70" zoomScaleNormal="70" workbookViewId="0">
      <selection activeCell="K15" sqref="K15"/>
    </sheetView>
  </sheetViews>
  <sheetFormatPr defaultRowHeight="18.75" x14ac:dyDescent="0.4"/>
  <cols>
    <col min="1" max="7" width="14.125" customWidth="1"/>
  </cols>
  <sheetData>
    <row r="2" spans="1:7" ht="24" x14ac:dyDescent="0.4">
      <c r="A2" s="53" t="s">
        <v>36</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c r="B6" s="8"/>
      <c r="C6" s="8"/>
      <c r="D6" s="8"/>
      <c r="E6" s="8"/>
      <c r="F6" s="8">
        <v>1</v>
      </c>
      <c r="G6" s="9">
        <f>F6+1</f>
        <v>2</v>
      </c>
    </row>
    <row r="7" spans="1:7" s="12" customFormat="1" ht="42.75" customHeight="1" x14ac:dyDescent="0.4">
      <c r="A7" s="10"/>
      <c r="B7" s="11"/>
      <c r="C7" s="11"/>
      <c r="D7" s="11"/>
      <c r="E7" s="11"/>
      <c r="F7" s="8"/>
      <c r="G7" s="9"/>
    </row>
    <row r="8" spans="1:7" ht="19.5" hidden="1" customHeight="1" x14ac:dyDescent="0.4">
      <c r="A8" s="7"/>
      <c r="B8" s="8"/>
      <c r="C8" s="8"/>
      <c r="D8" s="8"/>
      <c r="E8" s="8"/>
      <c r="F8" s="8" t="b">
        <v>0</v>
      </c>
      <c r="G8" s="9" t="b">
        <v>0</v>
      </c>
    </row>
    <row r="9" spans="1:7" x14ac:dyDescent="0.4">
      <c r="A9" s="7">
        <f>G6+1</f>
        <v>3</v>
      </c>
      <c r="B9" s="8">
        <f>A9+1</f>
        <v>4</v>
      </c>
      <c r="C9" s="8">
        <f t="shared" ref="C9:F9" si="0">B9+1</f>
        <v>5</v>
      </c>
      <c r="D9" s="8">
        <f t="shared" si="0"/>
        <v>6</v>
      </c>
      <c r="E9" s="8">
        <f t="shared" si="0"/>
        <v>7</v>
      </c>
      <c r="F9" s="8">
        <f t="shared" si="0"/>
        <v>8</v>
      </c>
      <c r="G9" s="9">
        <f>F9+1</f>
        <v>9</v>
      </c>
    </row>
    <row r="10" spans="1:7" s="12" customFormat="1" ht="42.75" customHeight="1" x14ac:dyDescent="0.4">
      <c r="A10" s="7" t="s">
        <v>9</v>
      </c>
      <c r="B10" s="8"/>
      <c r="C10" s="8"/>
      <c r="D10" s="8"/>
      <c r="E10" s="8"/>
      <c r="F10" s="8"/>
      <c r="G10" s="9"/>
    </row>
    <row r="11" spans="1:7" ht="19.5" hidden="1" customHeight="1" x14ac:dyDescent="0.4">
      <c r="A11" s="7"/>
      <c r="B11" s="8" t="b">
        <v>0</v>
      </c>
      <c r="C11" s="8" t="b">
        <v>0</v>
      </c>
      <c r="D11" s="8" t="b">
        <v>0</v>
      </c>
      <c r="E11" s="8" t="b">
        <v>0</v>
      </c>
      <c r="F11" s="8" t="b">
        <v>0</v>
      </c>
      <c r="G11" s="9" t="b">
        <v>0</v>
      </c>
    </row>
    <row r="12" spans="1:7" x14ac:dyDescent="0.4">
      <c r="A12" s="7">
        <f>G9+1</f>
        <v>10</v>
      </c>
      <c r="B12" s="8">
        <f>A12+1</f>
        <v>11</v>
      </c>
      <c r="C12" s="8">
        <f t="shared" ref="C12:F12" si="1">B12+1</f>
        <v>12</v>
      </c>
      <c r="D12" s="8">
        <f t="shared" si="1"/>
        <v>13</v>
      </c>
      <c r="E12" s="8">
        <f t="shared" si="1"/>
        <v>14</v>
      </c>
      <c r="F12" s="8">
        <f t="shared" si="1"/>
        <v>15</v>
      </c>
      <c r="G12" s="9">
        <f>F12+1</f>
        <v>16</v>
      </c>
    </row>
    <row r="13" spans="1:7" s="12" customFormat="1" ht="42.75" customHeight="1" x14ac:dyDescent="0.4">
      <c r="A13" s="7" t="s">
        <v>9</v>
      </c>
      <c r="B13" s="8"/>
      <c r="C13" s="8"/>
      <c r="D13" s="8"/>
      <c r="E13" s="8"/>
      <c r="F13" s="8"/>
      <c r="G13" s="9"/>
    </row>
    <row r="14" spans="1:7" ht="19.5" hidden="1" customHeight="1" x14ac:dyDescent="0.4">
      <c r="A14" s="7"/>
      <c r="B14" s="8" t="b">
        <v>0</v>
      </c>
      <c r="C14" s="8" t="b">
        <v>0</v>
      </c>
      <c r="D14" s="8" t="b">
        <v>0</v>
      </c>
      <c r="E14" s="8" t="b">
        <v>0</v>
      </c>
      <c r="F14" s="8" t="b">
        <v>0</v>
      </c>
      <c r="G14" s="9" t="b">
        <v>0</v>
      </c>
    </row>
    <row r="15" spans="1:7" x14ac:dyDescent="0.4">
      <c r="A15" s="7">
        <f>G12+1</f>
        <v>17</v>
      </c>
      <c r="B15" s="8">
        <f>A15+1</f>
        <v>18</v>
      </c>
      <c r="C15" s="8">
        <f t="shared" ref="C15:E15" si="2">B15+1</f>
        <v>19</v>
      </c>
      <c r="D15" s="8">
        <f t="shared" si="2"/>
        <v>20</v>
      </c>
      <c r="E15" s="8">
        <f t="shared" si="2"/>
        <v>21</v>
      </c>
      <c r="F15" s="8">
        <f>E15+1</f>
        <v>22</v>
      </c>
      <c r="G15" s="9">
        <f>F15+1</f>
        <v>23</v>
      </c>
    </row>
    <row r="16" spans="1:7" s="12" customFormat="1" ht="42.75" customHeight="1" x14ac:dyDescent="0.4">
      <c r="A16" s="39" t="s">
        <v>9</v>
      </c>
      <c r="B16" s="49" t="s">
        <v>96</v>
      </c>
      <c r="C16" s="8"/>
      <c r="D16" s="8"/>
      <c r="E16" s="8"/>
      <c r="F16" s="8"/>
      <c r="G16" s="9"/>
    </row>
    <row r="17" spans="1:7" ht="19.5" hidden="1" customHeight="1" x14ac:dyDescent="0.4">
      <c r="A17" s="7"/>
      <c r="B17" s="8"/>
      <c r="C17" s="8" t="b">
        <v>0</v>
      </c>
      <c r="D17" s="8" t="b">
        <v>0</v>
      </c>
      <c r="E17" s="8" t="b">
        <v>0</v>
      </c>
      <c r="F17" s="8" t="b">
        <v>0</v>
      </c>
      <c r="G17" s="9" t="b">
        <v>0</v>
      </c>
    </row>
    <row r="18" spans="1:7" x14ac:dyDescent="0.4">
      <c r="A18" s="7">
        <f>G15+1</f>
        <v>24</v>
      </c>
      <c r="B18" s="8">
        <f>A18+1</f>
        <v>25</v>
      </c>
      <c r="C18" s="8">
        <f t="shared" ref="C18:F18" si="3">B18+1</f>
        <v>26</v>
      </c>
      <c r="D18" s="8">
        <f t="shared" si="3"/>
        <v>27</v>
      </c>
      <c r="E18" s="8">
        <f t="shared" si="3"/>
        <v>28</v>
      </c>
      <c r="F18" s="8">
        <f t="shared" si="3"/>
        <v>29</v>
      </c>
      <c r="G18" s="9">
        <f>F18+1</f>
        <v>30</v>
      </c>
    </row>
    <row r="19" spans="1:7" s="12" customFormat="1" ht="42.75" customHeight="1" x14ac:dyDescent="0.4">
      <c r="A19" s="7" t="s">
        <v>9</v>
      </c>
      <c r="B19" s="8"/>
      <c r="C19" s="8"/>
      <c r="D19" s="8"/>
      <c r="E19" s="8"/>
      <c r="F19" s="8"/>
      <c r="G19" s="9"/>
    </row>
    <row r="20" spans="1:7" ht="19.5" hidden="1" customHeight="1" x14ac:dyDescent="0.4">
      <c r="A20" s="7"/>
      <c r="B20" s="8" t="b">
        <v>0</v>
      </c>
      <c r="C20" s="8" t="b">
        <v>0</v>
      </c>
      <c r="D20" s="8" t="b">
        <v>0</v>
      </c>
      <c r="E20" s="8" t="b">
        <v>0</v>
      </c>
      <c r="F20" s="8" t="b">
        <v>0</v>
      </c>
      <c r="G20" s="9" t="b">
        <v>0</v>
      </c>
    </row>
    <row r="21" spans="1:7" x14ac:dyDescent="0.4">
      <c r="A21" s="7">
        <f>G18+1</f>
        <v>31</v>
      </c>
      <c r="B21" s="8"/>
      <c r="C21" s="8"/>
      <c r="D21" s="8"/>
      <c r="E21" s="8"/>
      <c r="F21" s="8"/>
      <c r="G21" s="9"/>
    </row>
    <row r="22" spans="1:7" s="12" customFormat="1" ht="42.75" customHeight="1" thickBot="1" x14ac:dyDescent="0.45">
      <c r="A22" s="13" t="s">
        <v>9</v>
      </c>
      <c r="B22" s="34"/>
      <c r="C22" s="34"/>
      <c r="D22" s="34"/>
      <c r="E22" s="34"/>
      <c r="F22" s="34"/>
      <c r="G22" s="35"/>
    </row>
    <row r="23" spans="1:7" ht="19.5" hidden="1" customHeight="1" thickBot="1" x14ac:dyDescent="0.45">
      <c r="A23" s="36"/>
      <c r="B23" s="37"/>
      <c r="C23" s="37"/>
      <c r="D23" s="37"/>
      <c r="E23" s="37"/>
      <c r="F23" s="37"/>
      <c r="G23" s="38"/>
    </row>
    <row r="24" spans="1:7" x14ac:dyDescent="0.4">
      <c r="A24" s="3" t="s">
        <v>10</v>
      </c>
      <c r="B24" s="3"/>
      <c r="C24" s="3"/>
      <c r="D24" s="3"/>
      <c r="E24" s="3"/>
      <c r="F24" s="3"/>
      <c r="G24" s="3"/>
    </row>
    <row r="25" spans="1:7" x14ac:dyDescent="0.4">
      <c r="A25" s="3"/>
      <c r="B25" s="3"/>
      <c r="C25" s="3"/>
      <c r="D25" s="3"/>
      <c r="E25" s="3"/>
      <c r="F25" s="3"/>
      <c r="G25" s="3"/>
    </row>
    <row r="26" spans="1:7" x14ac:dyDescent="0.4">
      <c r="A26" s="19" t="s">
        <v>11</v>
      </c>
      <c r="B26" s="3"/>
      <c r="C26" s="3"/>
      <c r="D26" s="3"/>
      <c r="E26" s="3"/>
      <c r="F26" s="3"/>
      <c r="G26" s="3"/>
    </row>
    <row r="27" spans="1:7" x14ac:dyDescent="0.4">
      <c r="A27" s="3" t="s">
        <v>12</v>
      </c>
      <c r="B27" s="3"/>
      <c r="C27" s="3"/>
      <c r="D27" s="3"/>
      <c r="E27" s="3"/>
      <c r="F27" s="3"/>
      <c r="G27" s="3"/>
    </row>
    <row r="28" spans="1:7" x14ac:dyDescent="0.4">
      <c r="A28" s="3" t="s">
        <v>13</v>
      </c>
      <c r="B28" s="20"/>
      <c r="C28" s="21" t="s">
        <v>14</v>
      </c>
      <c r="D28" s="22"/>
      <c r="E28" s="3" t="s">
        <v>37</v>
      </c>
      <c r="F28" s="3"/>
      <c r="G28" s="3"/>
    </row>
    <row r="29" spans="1:7" x14ac:dyDescent="0.4">
      <c r="A29" s="3"/>
      <c r="B29" s="3"/>
      <c r="C29" s="3"/>
      <c r="D29" s="3"/>
      <c r="E29" s="3"/>
      <c r="F29" s="3"/>
      <c r="G29" s="3"/>
    </row>
    <row r="30" spans="1:7" x14ac:dyDescent="0.4">
      <c r="A30" s="3" t="s">
        <v>16</v>
      </c>
      <c r="B30" s="3"/>
      <c r="C30" s="3"/>
      <c r="D30" s="3"/>
      <c r="E30" s="3"/>
      <c r="F30" s="3"/>
      <c r="G30" s="3"/>
    </row>
    <row r="31" spans="1:7" x14ac:dyDescent="0.4">
      <c r="A31" s="3" t="s">
        <v>13</v>
      </c>
      <c r="B31" s="20"/>
      <c r="C31" s="21" t="s">
        <v>14</v>
      </c>
      <c r="D31" s="22"/>
      <c r="E31" s="3" t="s">
        <v>38</v>
      </c>
      <c r="F31" s="3"/>
      <c r="G31" s="3"/>
    </row>
    <row r="32" spans="1:7" x14ac:dyDescent="0.4">
      <c r="A32" s="3"/>
      <c r="B32" s="3"/>
      <c r="C32" s="3"/>
      <c r="D32" s="3"/>
      <c r="E32" s="3"/>
      <c r="F32" s="3"/>
      <c r="G32" s="3"/>
    </row>
    <row r="33" spans="1:7" x14ac:dyDescent="0.4">
      <c r="A33" s="3" t="s">
        <v>18</v>
      </c>
      <c r="B33" s="3"/>
      <c r="C33" s="3"/>
      <c r="D33" s="3"/>
      <c r="E33" s="3"/>
      <c r="F33" s="3"/>
      <c r="G33" s="3"/>
    </row>
    <row r="34" spans="1:7" x14ac:dyDescent="0.4">
      <c r="A34" s="3" t="s">
        <v>13</v>
      </c>
      <c r="B34" s="20"/>
      <c r="C34" s="21" t="s">
        <v>14</v>
      </c>
      <c r="D34" s="22"/>
      <c r="E34" s="3" t="s">
        <v>38</v>
      </c>
      <c r="F34" s="3"/>
      <c r="G34" s="3"/>
    </row>
    <row r="35" spans="1:7" x14ac:dyDescent="0.4">
      <c r="A35" s="3"/>
      <c r="B35" s="3"/>
      <c r="C35" s="3"/>
      <c r="D35" s="3"/>
      <c r="E35" s="3"/>
      <c r="F35" s="3"/>
      <c r="G35" s="3"/>
    </row>
    <row r="36" spans="1:7" ht="20.25" x14ac:dyDescent="0.4">
      <c r="A36" s="2" t="s">
        <v>19</v>
      </c>
      <c r="B36" s="3"/>
      <c r="C36" s="3"/>
      <c r="D36" s="3"/>
      <c r="E36" s="3"/>
      <c r="F36" s="3"/>
      <c r="G36" s="3"/>
    </row>
    <row r="37" spans="1:7" x14ac:dyDescent="0.4">
      <c r="A37" s="23" t="s">
        <v>39</v>
      </c>
      <c r="B37" s="3"/>
      <c r="C37" s="3"/>
      <c r="D37" s="24">
        <f>COUNT(F6:G6,B9:G9,B12:G12,C15:G15,B18:G18)</f>
        <v>25</v>
      </c>
      <c r="E37" s="25"/>
      <c r="F37" s="26"/>
      <c r="G37" s="26"/>
    </row>
    <row r="38" spans="1:7" x14ac:dyDescent="0.4">
      <c r="A38" s="3" t="s">
        <v>21</v>
      </c>
      <c r="B38" s="3"/>
      <c r="C38" s="3"/>
      <c r="D38" s="24">
        <f>COUNTIF(A5:G23,TRUE)</f>
        <v>0</v>
      </c>
      <c r="E38" s="3"/>
      <c r="F38" s="3"/>
      <c r="G38" s="3"/>
    </row>
    <row r="39" spans="1:7" x14ac:dyDescent="0.4">
      <c r="A39" s="3"/>
      <c r="B39" s="3"/>
      <c r="C39" s="3"/>
      <c r="D39" s="3"/>
      <c r="E39" s="3"/>
      <c r="F39" s="3"/>
      <c r="G39" s="3"/>
    </row>
    <row r="40" spans="1:7" x14ac:dyDescent="0.4">
      <c r="A40" s="19" t="s">
        <v>81</v>
      </c>
      <c r="B40" s="3"/>
      <c r="C40" s="3"/>
      <c r="D40" s="3"/>
      <c r="E40" s="3"/>
      <c r="F40" s="3"/>
      <c r="G40" s="3"/>
    </row>
    <row r="41" spans="1:7" x14ac:dyDescent="0.4">
      <c r="A41" s="3"/>
      <c r="B41" s="3"/>
      <c r="C41" s="3"/>
      <c r="D41" s="3"/>
      <c r="E41" s="3"/>
      <c r="F41" s="3"/>
      <c r="G41" s="3"/>
    </row>
    <row r="42" spans="1:7" x14ac:dyDescent="0.4">
      <c r="A42" s="27"/>
      <c r="B42" s="28">
        <f>D37</f>
        <v>25</v>
      </c>
      <c r="C42" s="29" t="s">
        <v>23</v>
      </c>
      <c r="D42" s="28">
        <f>D38</f>
        <v>0</v>
      </c>
      <c r="E42" s="29" t="s">
        <v>24</v>
      </c>
      <c r="F42" s="28">
        <f>B42-D42</f>
        <v>25</v>
      </c>
      <c r="G42" s="3" t="s">
        <v>77</v>
      </c>
    </row>
    <row r="43" spans="1:7" x14ac:dyDescent="0.4">
      <c r="A43" s="3"/>
      <c r="B43" s="3"/>
      <c r="C43" s="3"/>
      <c r="D43" s="3"/>
      <c r="E43" s="3"/>
      <c r="F43" s="3"/>
      <c r="G43" s="3"/>
    </row>
    <row r="44" spans="1:7" ht="20.25" x14ac:dyDescent="0.4">
      <c r="A44" s="2" t="s">
        <v>25</v>
      </c>
      <c r="B44" s="3"/>
      <c r="C44" s="3"/>
      <c r="D44" s="3"/>
      <c r="E44" s="45"/>
      <c r="F44" s="3"/>
      <c r="G44" s="3"/>
    </row>
    <row r="45" spans="1:7" x14ac:dyDescent="0.4">
      <c r="A45" s="46" t="s">
        <v>91</v>
      </c>
      <c r="B45" s="3"/>
      <c r="C45" s="3"/>
      <c r="D45" s="3"/>
      <c r="E45" s="45"/>
      <c r="F45" s="3"/>
      <c r="G45" s="3"/>
    </row>
    <row r="46" spans="1:7" x14ac:dyDescent="0.4">
      <c r="A46" s="3" t="s">
        <v>78</v>
      </c>
      <c r="B46" s="3"/>
      <c r="C46" s="3"/>
      <c r="D46" s="3"/>
      <c r="E46" s="26"/>
      <c r="F46" s="3"/>
      <c r="G46" s="3"/>
    </row>
    <row r="47" spans="1:7" x14ac:dyDescent="0.4">
      <c r="A47" s="30" t="s">
        <v>90</v>
      </c>
      <c r="B47" s="3"/>
      <c r="C47" s="3"/>
      <c r="D47" s="3"/>
      <c r="E47" s="3"/>
      <c r="F47" s="3"/>
      <c r="G47" s="3"/>
    </row>
    <row r="48" spans="1:7" ht="19.5" thickBot="1" x14ac:dyDescent="0.45">
      <c r="A48" s="3"/>
      <c r="B48" s="3"/>
      <c r="C48" s="27" t="s">
        <v>26</v>
      </c>
      <c r="D48" s="3"/>
      <c r="E48" s="45" t="s">
        <v>73</v>
      </c>
      <c r="F48" s="3"/>
      <c r="G48" s="3"/>
    </row>
    <row r="49" spans="1:7" ht="19.5" thickBot="1" x14ac:dyDescent="0.45">
      <c r="A49" s="3"/>
      <c r="B49" s="27" t="s">
        <v>22</v>
      </c>
      <c r="C49" s="31">
        <f>IF(A52=TRUE,B52,IF(A53=TRUE,B53,IF(A54=TRUE,B54,0)))</f>
        <v>0</v>
      </c>
      <c r="D49" s="32" t="s">
        <v>27</v>
      </c>
      <c r="E49" s="31">
        <f>F42*500</f>
        <v>12500</v>
      </c>
      <c r="F49" s="27" t="s">
        <v>28</v>
      </c>
      <c r="G49" s="33" t="str">
        <f>IF(C49&lt;=E49,"対象外",C49-E49)</f>
        <v>対象外</v>
      </c>
    </row>
    <row r="50" spans="1:7" x14ac:dyDescent="0.4">
      <c r="A50" s="3"/>
      <c r="B50" s="3"/>
      <c r="C50" s="3"/>
      <c r="D50" s="3"/>
      <c r="E50" s="3"/>
      <c r="F50" s="3"/>
      <c r="G50" s="27" t="s">
        <v>74</v>
      </c>
    </row>
    <row r="51" spans="1:7" hidden="1" x14ac:dyDescent="0.4"/>
    <row r="52" spans="1:7" hidden="1" x14ac:dyDescent="0.4">
      <c r="A52" t="b">
        <v>0</v>
      </c>
      <c r="B52">
        <v>7000</v>
      </c>
    </row>
    <row r="53" spans="1:7" hidden="1" x14ac:dyDescent="0.4">
      <c r="A53" t="b">
        <v>0</v>
      </c>
      <c r="B53">
        <v>5000</v>
      </c>
    </row>
    <row r="54" spans="1:7" hidden="1" x14ac:dyDescent="0.4">
      <c r="A54" t="b">
        <v>0</v>
      </c>
      <c r="B54">
        <v>2000</v>
      </c>
    </row>
    <row r="56" spans="1:7" x14ac:dyDescent="0.4">
      <c r="A56" s="46" t="s">
        <v>93</v>
      </c>
    </row>
    <row r="57" spans="1:7" x14ac:dyDescent="0.4">
      <c r="A57" s="3" t="s">
        <v>95</v>
      </c>
    </row>
    <row r="58" spans="1:7" x14ac:dyDescent="0.4">
      <c r="A58" s="30" t="s">
        <v>94</v>
      </c>
    </row>
    <row r="59" spans="1:7" ht="19.5" thickBot="1" x14ac:dyDescent="0.45">
      <c r="B59" s="3"/>
      <c r="C59" s="27" t="s">
        <v>26</v>
      </c>
      <c r="D59" s="3"/>
      <c r="E59" s="45" t="s">
        <v>73</v>
      </c>
      <c r="F59" s="3"/>
      <c r="G59" s="3"/>
    </row>
    <row r="60" spans="1:7" ht="19.5" thickBot="1" x14ac:dyDescent="0.45">
      <c r="A60" s="47"/>
      <c r="B60" s="27" t="s">
        <v>22</v>
      </c>
      <c r="C60" s="31">
        <f>IF(A62=TRUE,B62,0)</f>
        <v>0</v>
      </c>
      <c r="D60" s="32" t="s">
        <v>27</v>
      </c>
      <c r="E60" s="44">
        <f>F42*100</f>
        <v>2500</v>
      </c>
      <c r="F60" s="27" t="s">
        <v>28</v>
      </c>
      <c r="G60" s="33" t="str">
        <f>IF(E60&gt;=1400,"対象外",IF(A62=FALSE,"対象外",C60-E60))</f>
        <v>対象外</v>
      </c>
    </row>
    <row r="61" spans="1:7" x14ac:dyDescent="0.4">
      <c r="B61" s="3"/>
      <c r="C61" s="3"/>
      <c r="D61" s="3"/>
      <c r="E61" s="3"/>
      <c r="F61" s="3"/>
      <c r="G61" s="27" t="s">
        <v>74</v>
      </c>
    </row>
    <row r="62" spans="1:7" hidden="1" x14ac:dyDescent="0.4">
      <c r="A62" t="b">
        <v>0</v>
      </c>
      <c r="B62">
        <v>2000</v>
      </c>
    </row>
  </sheetData>
  <mergeCells count="1">
    <mergeCell ref="A2:G2"/>
  </mergeCells>
  <phoneticPr fontId="2"/>
  <conditionalFormatting sqref="F7:F8 B22:E22 G22 C16:G16">
    <cfRule type="expression" dxfId="103" priority="14">
      <formula>B8=TRUE</formula>
    </cfRule>
  </conditionalFormatting>
  <conditionalFormatting sqref="F23">
    <cfRule type="expression" dxfId="102" priority="13">
      <formula>F23=TRUE</formula>
    </cfRule>
  </conditionalFormatting>
  <conditionalFormatting sqref="B10:G11">
    <cfRule type="expression" dxfId="101" priority="12">
      <formula>B11=TRUE</formula>
    </cfRule>
  </conditionalFormatting>
  <conditionalFormatting sqref="B13:G14">
    <cfRule type="expression" dxfId="100" priority="11">
      <formula>B14=TRUE</formula>
    </cfRule>
  </conditionalFormatting>
  <conditionalFormatting sqref="G8">
    <cfRule type="expression" dxfId="99" priority="9">
      <formula>G9=TRUE</formula>
    </cfRule>
  </conditionalFormatting>
  <conditionalFormatting sqref="B13:B14">
    <cfRule type="expression" dxfId="98" priority="8">
      <formula>B14=TRUE</formula>
    </cfRule>
  </conditionalFormatting>
  <conditionalFormatting sqref="G7">
    <cfRule type="expression" dxfId="97" priority="7">
      <formula>G8=TRUE</formula>
    </cfRule>
  </conditionalFormatting>
  <conditionalFormatting sqref="B23:E23 G23">
    <cfRule type="expression" dxfId="96" priority="15">
      <formula>#REF!=TRUE</formula>
    </cfRule>
  </conditionalFormatting>
  <conditionalFormatting sqref="B17:G17">
    <cfRule type="expression" dxfId="95" priority="19">
      <formula>B21=TRUE</formula>
    </cfRule>
  </conditionalFormatting>
  <conditionalFormatting sqref="B19:E19 G19">
    <cfRule type="expression" dxfId="94" priority="5">
      <formula>B20=TRUE</formula>
    </cfRule>
  </conditionalFormatting>
  <conditionalFormatting sqref="B20:E20 G20">
    <cfRule type="expression" dxfId="93" priority="6">
      <formula>#REF!=TRUE</formula>
    </cfRule>
  </conditionalFormatting>
  <conditionalFormatting sqref="F19">
    <cfRule type="expression" dxfId="92" priority="1">
      <formula>F20=TRUE</formula>
    </cfRule>
  </conditionalFormatting>
  <conditionalFormatting sqref="F20">
    <cfRule type="expression" dxfId="91" priority="2">
      <formula>#REF!=TRUE</formula>
    </cfRule>
  </conditionalFormatting>
  <pageMargins left="0.7" right="0.7" top="0.75" bottom="0.75" header="0.3" footer="0.3"/>
  <pageSetup paperSize="9" scale="66" orientation="portrait" r:id="rId1"/>
  <ignoredErrors>
    <ignoredError sqref="D3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409575</xdr:colOff>
                    <xdr:row>6</xdr:row>
                    <xdr:rowOff>114300</xdr:rowOff>
                  </from>
                  <to>
                    <xdr:col>5</xdr:col>
                    <xdr:colOff>695325</xdr:colOff>
                    <xdr:row>6</xdr:row>
                    <xdr:rowOff>400050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447675</xdr:colOff>
                    <xdr:row>9</xdr:row>
                    <xdr:rowOff>133350</xdr:rowOff>
                  </from>
                  <to>
                    <xdr:col>4</xdr:col>
                    <xdr:colOff>733425</xdr:colOff>
                    <xdr:row>9</xdr:row>
                    <xdr:rowOff>419100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371475</xdr:colOff>
                    <xdr:row>9</xdr:row>
                    <xdr:rowOff>133350</xdr:rowOff>
                  </from>
                  <to>
                    <xdr:col>1</xdr:col>
                    <xdr:colOff>657225</xdr:colOff>
                    <xdr:row>9</xdr:row>
                    <xdr:rowOff>419100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371475</xdr:colOff>
                    <xdr:row>12</xdr:row>
                    <xdr:rowOff>123825</xdr:rowOff>
                  </from>
                  <to>
                    <xdr:col>1</xdr:col>
                    <xdr:colOff>657225</xdr:colOff>
                    <xdr:row>12</xdr:row>
                    <xdr:rowOff>409575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390525</xdr:colOff>
                    <xdr:row>12</xdr:row>
                    <xdr:rowOff>123825</xdr:rowOff>
                  </from>
                  <to>
                    <xdr:col>2</xdr:col>
                    <xdr:colOff>676275</xdr:colOff>
                    <xdr:row>12</xdr:row>
                    <xdr:rowOff>409575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2</xdr:col>
                    <xdr:colOff>390525</xdr:colOff>
                    <xdr:row>15</xdr:row>
                    <xdr:rowOff>85725</xdr:rowOff>
                  </from>
                  <to>
                    <xdr:col>2</xdr:col>
                    <xdr:colOff>676275</xdr:colOff>
                    <xdr:row>15</xdr:row>
                    <xdr:rowOff>371475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3</xdr:col>
                    <xdr:colOff>400050</xdr:colOff>
                    <xdr:row>15</xdr:row>
                    <xdr:rowOff>85725</xdr:rowOff>
                  </from>
                  <to>
                    <xdr:col>3</xdr:col>
                    <xdr:colOff>685800</xdr:colOff>
                    <xdr:row>15</xdr:row>
                    <xdr:rowOff>371475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4</xdr:col>
                    <xdr:colOff>447675</xdr:colOff>
                    <xdr:row>15</xdr:row>
                    <xdr:rowOff>85725</xdr:rowOff>
                  </from>
                  <to>
                    <xdr:col>4</xdr:col>
                    <xdr:colOff>733425</xdr:colOff>
                    <xdr:row>15</xdr:row>
                    <xdr:rowOff>371475</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5</xdr:col>
                    <xdr:colOff>409575</xdr:colOff>
                    <xdr:row>15</xdr:row>
                    <xdr:rowOff>85725</xdr:rowOff>
                  </from>
                  <to>
                    <xdr:col>5</xdr:col>
                    <xdr:colOff>695325</xdr:colOff>
                    <xdr:row>15</xdr:row>
                    <xdr:rowOff>371475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4119" r:id="rId20" name="Check Box 23">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4120" r:id="rId21" name="Check Box 24">
              <controlPr defaultSize="0" autoFill="0" autoLine="0" autoPict="0">
                <anchor moveWithCells="1">
                  <from>
                    <xdr:col>6</xdr:col>
                    <xdr:colOff>447675</xdr:colOff>
                    <xdr:row>9</xdr:row>
                    <xdr:rowOff>133350</xdr:rowOff>
                  </from>
                  <to>
                    <xdr:col>6</xdr:col>
                    <xdr:colOff>733425</xdr:colOff>
                    <xdr:row>9</xdr:row>
                    <xdr:rowOff>419100</xdr:rowOff>
                  </to>
                </anchor>
              </controlPr>
            </control>
          </mc:Choice>
        </mc:AlternateContent>
        <mc:AlternateContent xmlns:mc="http://schemas.openxmlformats.org/markup-compatibility/2006">
          <mc:Choice Requires="x14">
            <control shapeId="4121" r:id="rId22" name="Check Box 25">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4123" r:id="rId23" name="Check Box 27">
              <controlPr defaultSize="0" autoFill="0" autoLine="0" autoPict="0">
                <anchor moveWithCells="1">
                  <from>
                    <xdr:col>0</xdr:col>
                    <xdr:colOff>0</xdr:colOff>
                    <xdr:row>47</xdr:row>
                    <xdr:rowOff>19050</xdr:rowOff>
                  </from>
                  <to>
                    <xdr:col>0</xdr:col>
                    <xdr:colOff>704850</xdr:colOff>
                    <xdr:row>48</xdr:row>
                    <xdr:rowOff>0</xdr:rowOff>
                  </to>
                </anchor>
              </controlPr>
            </control>
          </mc:Choice>
        </mc:AlternateContent>
        <mc:AlternateContent xmlns:mc="http://schemas.openxmlformats.org/markup-compatibility/2006">
          <mc:Choice Requires="x14">
            <control shapeId="4124" r:id="rId24" name="Check Box 28">
              <controlPr defaultSize="0" autoFill="0" autoLine="0" autoPict="0">
                <anchor moveWithCells="1">
                  <from>
                    <xdr:col>0</xdr:col>
                    <xdr:colOff>0</xdr:colOff>
                    <xdr:row>48</xdr:row>
                    <xdr:rowOff>9525</xdr:rowOff>
                  </from>
                  <to>
                    <xdr:col>0</xdr:col>
                    <xdr:colOff>704850</xdr:colOff>
                    <xdr:row>48</xdr:row>
                    <xdr:rowOff>238125</xdr:rowOff>
                  </to>
                </anchor>
              </controlPr>
            </control>
          </mc:Choice>
        </mc:AlternateContent>
        <mc:AlternateContent xmlns:mc="http://schemas.openxmlformats.org/markup-compatibility/2006">
          <mc:Choice Requires="x14">
            <control shapeId="4126" r:id="rId25" name="Check Box 30">
              <controlPr defaultSize="0" autoFill="0" autoLine="0" autoPict="0">
                <anchor moveWithCells="1">
                  <from>
                    <xdr:col>0</xdr:col>
                    <xdr:colOff>0</xdr:colOff>
                    <xdr:row>48</xdr:row>
                    <xdr:rowOff>238125</xdr:rowOff>
                  </from>
                  <to>
                    <xdr:col>0</xdr:col>
                    <xdr:colOff>704850</xdr:colOff>
                    <xdr:row>49</xdr:row>
                    <xdr:rowOff>219075</xdr:rowOff>
                  </to>
                </anchor>
              </controlPr>
            </control>
          </mc:Choice>
        </mc:AlternateContent>
        <mc:AlternateContent xmlns:mc="http://schemas.openxmlformats.org/markup-compatibility/2006">
          <mc:Choice Requires="x14">
            <control shapeId="4127" r:id="rId26" name="Check Box 31">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4128" r:id="rId27" name="Check Box 32">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4129" r:id="rId28" name="Check Box 33">
              <controlPr defaultSize="0" autoFill="0" autoLine="0" autoPict="0">
                <anchor moveWithCells="1">
                  <from>
                    <xdr:col>3</xdr:col>
                    <xdr:colOff>400050</xdr:colOff>
                    <xdr:row>18</xdr:row>
                    <xdr:rowOff>104775</xdr:rowOff>
                  </from>
                  <to>
                    <xdr:col>3</xdr:col>
                    <xdr:colOff>685800</xdr:colOff>
                    <xdr:row>18</xdr:row>
                    <xdr:rowOff>390525</xdr:rowOff>
                  </to>
                </anchor>
              </controlPr>
            </control>
          </mc:Choice>
        </mc:AlternateContent>
        <mc:AlternateContent xmlns:mc="http://schemas.openxmlformats.org/markup-compatibility/2006">
          <mc:Choice Requires="x14">
            <control shapeId="4130" r:id="rId29" name="Check Box 34">
              <controlPr defaultSize="0" autoFill="0" autoLine="0" autoPict="0">
                <anchor moveWithCells="1">
                  <from>
                    <xdr:col>4</xdr:col>
                    <xdr:colOff>447675</xdr:colOff>
                    <xdr:row>18</xdr:row>
                    <xdr:rowOff>104775</xdr:rowOff>
                  </from>
                  <to>
                    <xdr:col>4</xdr:col>
                    <xdr:colOff>733425</xdr:colOff>
                    <xdr:row>18</xdr:row>
                    <xdr:rowOff>390525</xdr:rowOff>
                  </to>
                </anchor>
              </controlPr>
            </control>
          </mc:Choice>
        </mc:AlternateContent>
        <mc:AlternateContent xmlns:mc="http://schemas.openxmlformats.org/markup-compatibility/2006">
          <mc:Choice Requires="x14">
            <control shapeId="4131" r:id="rId30" name="Check Box 35">
              <controlPr defaultSize="0" autoFill="0" autoLine="0" autoPict="0">
                <anchor moveWithCells="1">
                  <from>
                    <xdr:col>6</xdr:col>
                    <xdr:colOff>447675</xdr:colOff>
                    <xdr:row>18</xdr:row>
                    <xdr:rowOff>104775</xdr:rowOff>
                  </from>
                  <to>
                    <xdr:col>6</xdr:col>
                    <xdr:colOff>733425</xdr:colOff>
                    <xdr:row>18</xdr:row>
                    <xdr:rowOff>390525</xdr:rowOff>
                  </to>
                </anchor>
              </controlPr>
            </control>
          </mc:Choice>
        </mc:AlternateContent>
        <mc:AlternateContent xmlns:mc="http://schemas.openxmlformats.org/markup-compatibility/2006">
          <mc:Choice Requires="x14">
            <control shapeId="4133" r:id="rId31" name="Check Box 37">
              <controlPr defaultSize="0" autoFill="0" autoLine="0" autoPict="0">
                <anchor moveWithCells="1">
                  <from>
                    <xdr:col>5</xdr:col>
                    <xdr:colOff>447675</xdr:colOff>
                    <xdr:row>18</xdr:row>
                    <xdr:rowOff>104775</xdr:rowOff>
                  </from>
                  <to>
                    <xdr:col>5</xdr:col>
                    <xdr:colOff>733425</xdr:colOff>
                    <xdr:row>18</xdr:row>
                    <xdr:rowOff>390525</xdr:rowOff>
                  </to>
                </anchor>
              </controlPr>
            </control>
          </mc:Choice>
        </mc:AlternateContent>
        <mc:AlternateContent xmlns:mc="http://schemas.openxmlformats.org/markup-compatibility/2006">
          <mc:Choice Requires="x14">
            <control shapeId="4134" r:id="rId32" name="Check Box 38">
              <controlPr defaultSize="0" autoFill="0" autoLine="0" autoPict="0">
                <anchor moveWithCells="1">
                  <from>
                    <xdr:col>5</xdr:col>
                    <xdr:colOff>447675</xdr:colOff>
                    <xdr:row>18</xdr:row>
                    <xdr:rowOff>104775</xdr:rowOff>
                  </from>
                  <to>
                    <xdr:col>5</xdr:col>
                    <xdr:colOff>733425</xdr:colOff>
                    <xdr:row>18</xdr:row>
                    <xdr:rowOff>390525</xdr:rowOff>
                  </to>
                </anchor>
              </controlPr>
            </control>
          </mc:Choice>
        </mc:AlternateContent>
        <mc:AlternateContent xmlns:mc="http://schemas.openxmlformats.org/markup-compatibility/2006">
          <mc:Choice Requires="x14">
            <control shapeId="4136" r:id="rId33" name="Check Box 40">
              <controlPr defaultSize="0" autoFill="0" autoLine="0" autoPict="0">
                <anchor moveWithCells="1">
                  <from>
                    <xdr:col>0</xdr:col>
                    <xdr:colOff>0</xdr:colOff>
                    <xdr:row>58</xdr:row>
                    <xdr:rowOff>238125</xdr:rowOff>
                  </from>
                  <to>
                    <xdr:col>1</xdr:col>
                    <xdr:colOff>85725</xdr:colOff>
                    <xdr:row>60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3C8F-D739-4785-96E5-C4BFB5D80C33}">
  <sheetPr codeName="Sheet5">
    <tabColor theme="7"/>
    <pageSetUpPr fitToPage="1"/>
  </sheetPr>
  <dimension ref="A2:G59"/>
  <sheetViews>
    <sheetView topLeftCell="A34" zoomScale="70" zoomScaleNormal="70" workbookViewId="0">
      <selection activeCell="K15" sqref="K15"/>
    </sheetView>
  </sheetViews>
  <sheetFormatPr defaultRowHeight="18.75" x14ac:dyDescent="0.4"/>
  <cols>
    <col min="1" max="7" width="14.125" customWidth="1"/>
  </cols>
  <sheetData>
    <row r="2" spans="1:7" ht="24" x14ac:dyDescent="0.4">
      <c r="A2" s="53" t="s">
        <v>40</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c r="B6" s="8">
        <v>1</v>
      </c>
      <c r="C6" s="8">
        <f>B6+1</f>
        <v>2</v>
      </c>
      <c r="D6" s="8">
        <f t="shared" ref="D6:G6" si="0">C6+1</f>
        <v>3</v>
      </c>
      <c r="E6" s="8">
        <f t="shared" si="0"/>
        <v>4</v>
      </c>
      <c r="F6" s="8">
        <f t="shared" si="0"/>
        <v>5</v>
      </c>
      <c r="G6" s="9">
        <f t="shared" si="0"/>
        <v>6</v>
      </c>
    </row>
    <row r="7" spans="1:7" s="12" customFormat="1" ht="42.75" customHeight="1" x14ac:dyDescent="0.4">
      <c r="A7" s="10"/>
      <c r="B7" s="8"/>
      <c r="C7" s="8"/>
      <c r="D7" s="8"/>
      <c r="E7" s="8"/>
      <c r="F7" s="8"/>
      <c r="G7" s="9"/>
    </row>
    <row r="8" spans="1:7" ht="19.5" hidden="1" customHeight="1" x14ac:dyDescent="0.4">
      <c r="A8" s="7"/>
      <c r="B8" s="8" t="b">
        <v>0</v>
      </c>
      <c r="C8" s="8" t="b">
        <v>0</v>
      </c>
      <c r="D8" s="8" t="b">
        <v>0</v>
      </c>
      <c r="E8" s="8" t="b">
        <v>0</v>
      </c>
      <c r="F8" s="8" t="b">
        <v>0</v>
      </c>
      <c r="G8" s="9" t="b">
        <v>0</v>
      </c>
    </row>
    <row r="9" spans="1:7" x14ac:dyDescent="0.4">
      <c r="A9" s="7">
        <f>G6+1</f>
        <v>7</v>
      </c>
      <c r="B9" s="8">
        <f>A9+1</f>
        <v>8</v>
      </c>
      <c r="C9" s="8">
        <f t="shared" ref="C9:G9" si="1">B9+1</f>
        <v>9</v>
      </c>
      <c r="D9" s="8">
        <f t="shared" si="1"/>
        <v>10</v>
      </c>
      <c r="E9" s="8">
        <f t="shared" si="1"/>
        <v>11</v>
      </c>
      <c r="F9" s="8">
        <f t="shared" si="1"/>
        <v>12</v>
      </c>
      <c r="G9" s="9">
        <f t="shared" si="1"/>
        <v>13</v>
      </c>
    </row>
    <row r="10" spans="1:7" s="12" customFormat="1" ht="42.75" customHeight="1" x14ac:dyDescent="0.4">
      <c r="A10" s="7" t="s">
        <v>9</v>
      </c>
      <c r="B10" s="8"/>
      <c r="C10" s="8"/>
      <c r="D10" s="8"/>
      <c r="E10" s="49" t="s">
        <v>96</v>
      </c>
      <c r="F10" s="8"/>
      <c r="G10" s="9"/>
    </row>
    <row r="11" spans="1:7" ht="19.5" hidden="1" customHeight="1" x14ac:dyDescent="0.4">
      <c r="A11" s="7"/>
      <c r="B11" s="8" t="b">
        <v>0</v>
      </c>
      <c r="C11" s="8" t="b">
        <v>0</v>
      </c>
      <c r="D11" s="8" t="b">
        <v>0</v>
      </c>
      <c r="E11" s="8"/>
      <c r="F11" s="8" t="b">
        <v>0</v>
      </c>
      <c r="G11" s="9" t="b">
        <v>0</v>
      </c>
    </row>
    <row r="12" spans="1:7" x14ac:dyDescent="0.4">
      <c r="A12" s="7">
        <f>G9+1</f>
        <v>14</v>
      </c>
      <c r="B12" s="8">
        <f>A12+1</f>
        <v>15</v>
      </c>
      <c r="C12" s="8">
        <f t="shared" ref="C12:G12" si="2">B12+1</f>
        <v>16</v>
      </c>
      <c r="D12" s="8">
        <f t="shared" si="2"/>
        <v>17</v>
      </c>
      <c r="E12" s="8">
        <f t="shared" si="2"/>
        <v>18</v>
      </c>
      <c r="F12" s="8">
        <f t="shared" si="2"/>
        <v>19</v>
      </c>
      <c r="G12" s="9">
        <f t="shared" si="2"/>
        <v>20</v>
      </c>
    </row>
    <row r="13" spans="1:7" s="12" customFormat="1" ht="42.75" customHeight="1" x14ac:dyDescent="0.4">
      <c r="A13" s="7" t="s">
        <v>9</v>
      </c>
      <c r="B13" s="49" t="s">
        <v>97</v>
      </c>
      <c r="C13" s="49" t="s">
        <v>97</v>
      </c>
      <c r="D13" s="8"/>
      <c r="E13" s="8"/>
      <c r="F13" s="8"/>
      <c r="G13" s="9"/>
    </row>
    <row r="14" spans="1:7" ht="19.5" hidden="1" customHeight="1" x14ac:dyDescent="0.4">
      <c r="A14" s="7"/>
      <c r="B14" s="8"/>
      <c r="C14" s="8"/>
      <c r="D14" s="8" t="b">
        <v>0</v>
      </c>
      <c r="E14" s="8" t="b">
        <v>0</v>
      </c>
      <c r="F14" s="8" t="b">
        <v>0</v>
      </c>
      <c r="G14" s="9" t="b">
        <v>0</v>
      </c>
    </row>
    <row r="15" spans="1:7" x14ac:dyDescent="0.4">
      <c r="A15" s="7">
        <f>G12+1</f>
        <v>21</v>
      </c>
      <c r="B15" s="8">
        <f>A15+1</f>
        <v>22</v>
      </c>
      <c r="C15" s="8">
        <f t="shared" ref="C15:G15" si="3">B15+1</f>
        <v>23</v>
      </c>
      <c r="D15" s="8">
        <f t="shared" si="3"/>
        <v>24</v>
      </c>
      <c r="E15" s="8">
        <f t="shared" si="3"/>
        <v>25</v>
      </c>
      <c r="F15" s="8">
        <f t="shared" si="3"/>
        <v>26</v>
      </c>
      <c r="G15" s="9">
        <f t="shared" si="3"/>
        <v>27</v>
      </c>
    </row>
    <row r="16" spans="1:7" s="12" customFormat="1" ht="42.75" customHeight="1" x14ac:dyDescent="0.4">
      <c r="A16" s="7" t="s">
        <v>9</v>
      </c>
      <c r="B16" s="8"/>
      <c r="C16" s="8"/>
      <c r="D16" s="8"/>
      <c r="E16" s="8"/>
      <c r="F16" s="8"/>
      <c r="G16" s="9"/>
    </row>
    <row r="17" spans="1:7" ht="19.5" hidden="1" customHeight="1" x14ac:dyDescent="0.4">
      <c r="A17" s="7"/>
      <c r="B17" s="8" t="b">
        <v>0</v>
      </c>
      <c r="C17" s="8" t="b">
        <v>0</v>
      </c>
      <c r="D17" s="8" t="b">
        <v>0</v>
      </c>
      <c r="E17" s="8" t="b">
        <v>0</v>
      </c>
      <c r="F17" s="8" t="b">
        <v>0</v>
      </c>
      <c r="G17" s="9" t="b">
        <v>0</v>
      </c>
    </row>
    <row r="18" spans="1:7" x14ac:dyDescent="0.4">
      <c r="A18" s="7">
        <f>G15+1</f>
        <v>28</v>
      </c>
      <c r="B18" s="8">
        <f>A18+1</f>
        <v>29</v>
      </c>
      <c r="C18" s="8">
        <f t="shared" ref="C18:D18" si="4">B18+1</f>
        <v>30</v>
      </c>
      <c r="D18" s="8">
        <f t="shared" si="4"/>
        <v>31</v>
      </c>
      <c r="E18" s="8"/>
      <c r="F18" s="8"/>
      <c r="G18" s="9"/>
    </row>
    <row r="19" spans="1:7" s="12" customFormat="1" ht="42.75" customHeight="1" thickBot="1" x14ac:dyDescent="0.45">
      <c r="A19" s="13" t="s">
        <v>9</v>
      </c>
      <c r="B19" s="14"/>
      <c r="C19" s="14"/>
      <c r="D19" s="14"/>
      <c r="E19" s="34"/>
      <c r="F19" s="34"/>
      <c r="G19" s="35"/>
    </row>
    <row r="20" spans="1:7" ht="19.5" hidden="1" customHeight="1" thickBot="1" x14ac:dyDescent="0.45">
      <c r="A20" s="16"/>
      <c r="B20" s="17" t="b">
        <v>0</v>
      </c>
      <c r="C20" s="17" t="b">
        <v>0</v>
      </c>
      <c r="D20" s="17" t="b">
        <v>0</v>
      </c>
      <c r="E20" s="17"/>
      <c r="F20" s="17"/>
      <c r="G20" s="18"/>
    </row>
    <row r="21" spans="1:7" x14ac:dyDescent="0.4">
      <c r="A21" s="3" t="s">
        <v>10</v>
      </c>
      <c r="B21" s="3"/>
      <c r="C21" s="3"/>
      <c r="D21" s="3"/>
      <c r="E21" s="3"/>
      <c r="F21" s="3"/>
      <c r="G21" s="3"/>
    </row>
    <row r="22" spans="1:7" x14ac:dyDescent="0.4">
      <c r="A22" s="3"/>
      <c r="B22" s="3"/>
      <c r="C22" s="3"/>
      <c r="D22" s="3"/>
      <c r="E22" s="3"/>
      <c r="F22" s="3"/>
      <c r="G22" s="3"/>
    </row>
    <row r="23" spans="1:7" x14ac:dyDescent="0.4">
      <c r="A23" s="19" t="s">
        <v>11</v>
      </c>
      <c r="B23" s="3"/>
      <c r="C23" s="3"/>
      <c r="D23" s="3"/>
      <c r="E23" s="3"/>
      <c r="F23" s="3"/>
      <c r="G23" s="3"/>
    </row>
    <row r="24" spans="1:7" x14ac:dyDescent="0.4">
      <c r="A24" s="3" t="s">
        <v>12</v>
      </c>
      <c r="B24" s="3"/>
      <c r="C24" s="3"/>
      <c r="D24" s="3"/>
      <c r="E24" s="3"/>
      <c r="F24" s="3"/>
      <c r="G24" s="3"/>
    </row>
    <row r="25" spans="1:7" x14ac:dyDescent="0.4">
      <c r="A25" s="3" t="s">
        <v>13</v>
      </c>
      <c r="B25" s="20"/>
      <c r="C25" s="21" t="s">
        <v>14</v>
      </c>
      <c r="D25" s="22"/>
      <c r="E25" s="3" t="s">
        <v>41</v>
      </c>
      <c r="F25" s="3"/>
      <c r="G25" s="3"/>
    </row>
    <row r="26" spans="1:7" x14ac:dyDescent="0.4">
      <c r="A26" s="3"/>
      <c r="B26" s="3"/>
      <c r="C26" s="3"/>
      <c r="D26" s="3"/>
      <c r="E26" s="3"/>
      <c r="F26" s="3"/>
      <c r="G26" s="3"/>
    </row>
    <row r="27" spans="1:7" x14ac:dyDescent="0.4">
      <c r="A27" s="3" t="s">
        <v>16</v>
      </c>
      <c r="B27" s="3"/>
      <c r="C27" s="3"/>
      <c r="D27" s="3"/>
      <c r="E27" s="3"/>
      <c r="F27" s="3"/>
      <c r="G27" s="3"/>
    </row>
    <row r="28" spans="1:7" x14ac:dyDescent="0.4">
      <c r="A28" s="3" t="s">
        <v>13</v>
      </c>
      <c r="B28" s="20"/>
      <c r="C28" s="21" t="s">
        <v>14</v>
      </c>
      <c r="D28" s="22"/>
      <c r="E28" s="3" t="s">
        <v>42</v>
      </c>
      <c r="F28" s="3"/>
      <c r="G28" s="3"/>
    </row>
    <row r="29" spans="1:7" x14ac:dyDescent="0.4">
      <c r="A29" s="3"/>
      <c r="B29" s="3"/>
      <c r="C29" s="3"/>
      <c r="D29" s="3"/>
      <c r="E29" s="3"/>
      <c r="F29" s="3"/>
      <c r="G29" s="3"/>
    </row>
    <row r="30" spans="1:7" x14ac:dyDescent="0.4">
      <c r="A30" s="3" t="s">
        <v>18</v>
      </c>
      <c r="B30" s="3"/>
      <c r="C30" s="3"/>
      <c r="D30" s="3"/>
      <c r="E30" s="3"/>
      <c r="F30" s="3"/>
      <c r="G30" s="3"/>
    </row>
    <row r="31" spans="1:7" x14ac:dyDescent="0.4">
      <c r="A31" s="3" t="s">
        <v>13</v>
      </c>
      <c r="B31" s="20"/>
      <c r="C31" s="21" t="s">
        <v>14</v>
      </c>
      <c r="D31" s="22"/>
      <c r="E31" s="3" t="s">
        <v>42</v>
      </c>
      <c r="F31" s="3"/>
      <c r="G31" s="3"/>
    </row>
    <row r="32" spans="1:7" x14ac:dyDescent="0.4">
      <c r="A32" s="3"/>
      <c r="B32" s="3"/>
      <c r="C32" s="3"/>
      <c r="D32" s="3"/>
      <c r="E32" s="3"/>
      <c r="F32" s="3"/>
      <c r="G32" s="3"/>
    </row>
    <row r="33" spans="1:7" ht="20.25" x14ac:dyDescent="0.4">
      <c r="A33" s="2" t="s">
        <v>19</v>
      </c>
      <c r="B33" s="3"/>
      <c r="C33" s="3"/>
      <c r="D33" s="3"/>
      <c r="E33" s="3"/>
      <c r="F33" s="3"/>
      <c r="G33" s="3"/>
    </row>
    <row r="34" spans="1:7" x14ac:dyDescent="0.4">
      <c r="A34" s="23" t="s">
        <v>43</v>
      </c>
      <c r="B34" s="3"/>
      <c r="C34" s="3"/>
      <c r="D34" s="24">
        <f>COUNT(B6:G6,B9:E9,G9,D12:G12,B15:G15,B18:D18)</f>
        <v>24</v>
      </c>
      <c r="E34" s="25"/>
      <c r="F34" s="26"/>
      <c r="G34" s="26"/>
    </row>
    <row r="35" spans="1:7" x14ac:dyDescent="0.4">
      <c r="A35" s="3" t="s">
        <v>21</v>
      </c>
      <c r="B35" s="3"/>
      <c r="C35" s="3"/>
      <c r="D35" s="24">
        <f>COUNTIF(A5:G20,TRUE)</f>
        <v>0</v>
      </c>
      <c r="E35" s="3"/>
      <c r="F35" s="3"/>
      <c r="G35" s="3"/>
    </row>
    <row r="36" spans="1:7" x14ac:dyDescent="0.4">
      <c r="A36" s="3"/>
      <c r="B36" s="3"/>
      <c r="C36" s="3"/>
      <c r="D36" s="3"/>
      <c r="E36" s="3"/>
      <c r="F36" s="3"/>
      <c r="G36" s="3"/>
    </row>
    <row r="37" spans="1:7" x14ac:dyDescent="0.4">
      <c r="A37" s="19" t="s">
        <v>82</v>
      </c>
      <c r="B37" s="3"/>
      <c r="C37" s="3"/>
      <c r="D37" s="3"/>
      <c r="E37" s="3"/>
      <c r="F37" s="3"/>
      <c r="G37" s="3"/>
    </row>
    <row r="38" spans="1:7" x14ac:dyDescent="0.4">
      <c r="A38" s="3"/>
      <c r="B38" s="3"/>
      <c r="C38" s="3"/>
      <c r="D38" s="3"/>
      <c r="E38" s="3"/>
      <c r="F38" s="3"/>
      <c r="G38" s="3"/>
    </row>
    <row r="39" spans="1:7" x14ac:dyDescent="0.4">
      <c r="A39" s="27" t="s">
        <v>22</v>
      </c>
      <c r="B39" s="28">
        <f>D34</f>
        <v>24</v>
      </c>
      <c r="C39" s="29" t="s">
        <v>23</v>
      </c>
      <c r="D39" s="28">
        <f>D35</f>
        <v>0</v>
      </c>
      <c r="E39" s="29" t="s">
        <v>24</v>
      </c>
      <c r="F39" s="28">
        <f>B39-D39</f>
        <v>24</v>
      </c>
      <c r="G39" s="3" t="s">
        <v>77</v>
      </c>
    </row>
    <row r="40" spans="1:7" x14ac:dyDescent="0.4">
      <c r="A40" s="3"/>
      <c r="B40" s="3"/>
      <c r="C40" s="3"/>
      <c r="D40" s="3"/>
      <c r="E40" s="3"/>
      <c r="F40" s="3"/>
      <c r="G40" s="3"/>
    </row>
    <row r="41" spans="1:7" ht="20.25" x14ac:dyDescent="0.4">
      <c r="A41" s="2" t="s">
        <v>25</v>
      </c>
      <c r="B41" s="3"/>
      <c r="C41" s="3"/>
      <c r="D41" s="3"/>
      <c r="E41" s="3"/>
      <c r="F41" s="3"/>
      <c r="G41" s="3"/>
    </row>
    <row r="42" spans="1:7" x14ac:dyDescent="0.4">
      <c r="A42" s="46" t="s">
        <v>91</v>
      </c>
      <c r="B42" s="3"/>
      <c r="C42" s="3"/>
      <c r="D42" s="3"/>
      <c r="E42" s="3"/>
      <c r="F42" s="3"/>
      <c r="G42" s="3"/>
    </row>
    <row r="43" spans="1:7" x14ac:dyDescent="0.4">
      <c r="A43" s="3" t="s">
        <v>78</v>
      </c>
      <c r="B43" s="3"/>
      <c r="C43" s="3"/>
      <c r="D43" s="3"/>
      <c r="E43" s="3"/>
      <c r="F43" s="3"/>
      <c r="G43" s="3"/>
    </row>
    <row r="44" spans="1:7" x14ac:dyDescent="0.4">
      <c r="A44" s="30" t="s">
        <v>90</v>
      </c>
      <c r="B44" s="3"/>
      <c r="C44" s="3"/>
      <c r="D44" s="3"/>
      <c r="E44" s="3"/>
      <c r="F44" s="3"/>
      <c r="G44" s="3"/>
    </row>
    <row r="45" spans="1:7" ht="19.5" thickBot="1" x14ac:dyDescent="0.45">
      <c r="A45" s="3"/>
      <c r="B45" s="3"/>
      <c r="C45" s="27" t="s">
        <v>26</v>
      </c>
      <c r="D45" s="3"/>
      <c r="E45" s="45" t="s">
        <v>73</v>
      </c>
      <c r="F45" s="3"/>
      <c r="G45" s="3"/>
    </row>
    <row r="46" spans="1:7" ht="19.5" thickBot="1" x14ac:dyDescent="0.45">
      <c r="A46" s="3"/>
      <c r="B46" s="27" t="s">
        <v>22</v>
      </c>
      <c r="C46" s="31">
        <f>IF(A49=TRUE,B49,IF(A50=TRUE,B50,IF(A51=TRUE,B51,0)))</f>
        <v>0</v>
      </c>
      <c r="D46" s="32" t="s">
        <v>27</v>
      </c>
      <c r="E46" s="44">
        <f>F39*500</f>
        <v>12000</v>
      </c>
      <c r="F46" s="27" t="s">
        <v>28</v>
      </c>
      <c r="G46" s="33" t="str">
        <f>IF(C46&lt;=E46,"対象外",C46-E46)</f>
        <v>対象外</v>
      </c>
    </row>
    <row r="47" spans="1:7" x14ac:dyDescent="0.4">
      <c r="A47" s="3"/>
      <c r="B47" s="3"/>
      <c r="C47" s="3"/>
      <c r="D47" s="3"/>
      <c r="E47" s="3"/>
      <c r="F47" s="3"/>
      <c r="G47" s="27" t="s">
        <v>74</v>
      </c>
    </row>
    <row r="48" spans="1:7" hidden="1" x14ac:dyDescent="0.4"/>
    <row r="49" spans="1:7" hidden="1" x14ac:dyDescent="0.4">
      <c r="A49" t="b">
        <v>0</v>
      </c>
      <c r="B49">
        <v>7000</v>
      </c>
    </row>
    <row r="50" spans="1:7" hidden="1" x14ac:dyDescent="0.4">
      <c r="A50" t="b">
        <v>0</v>
      </c>
      <c r="B50">
        <v>5000</v>
      </c>
    </row>
    <row r="51" spans="1:7" hidden="1" x14ac:dyDescent="0.4">
      <c r="A51" t="b">
        <v>0</v>
      </c>
      <c r="B51">
        <v>2000</v>
      </c>
    </row>
    <row r="53" spans="1:7" x14ac:dyDescent="0.4">
      <c r="A53" s="46" t="s">
        <v>93</v>
      </c>
    </row>
    <row r="54" spans="1:7" x14ac:dyDescent="0.4">
      <c r="A54" s="3" t="s">
        <v>95</v>
      </c>
    </row>
    <row r="55" spans="1:7" x14ac:dyDescent="0.4">
      <c r="A55" s="30" t="s">
        <v>94</v>
      </c>
    </row>
    <row r="56" spans="1:7" ht="19.5" thickBot="1" x14ac:dyDescent="0.45">
      <c r="B56" s="3"/>
      <c r="C56" s="27" t="s">
        <v>26</v>
      </c>
      <c r="D56" s="3"/>
      <c r="E56" s="45" t="s">
        <v>73</v>
      </c>
      <c r="F56" s="3"/>
      <c r="G56" s="3"/>
    </row>
    <row r="57" spans="1:7" ht="19.5" thickBot="1" x14ac:dyDescent="0.45">
      <c r="A57" s="47"/>
      <c r="B57" s="27" t="s">
        <v>22</v>
      </c>
      <c r="C57" s="31">
        <f>IF(A59=TRUE,B59,0)</f>
        <v>0</v>
      </c>
      <c r="D57" s="32" t="s">
        <v>27</v>
      </c>
      <c r="E57" s="44">
        <f>F39*100</f>
        <v>2400</v>
      </c>
      <c r="F57" s="27" t="s">
        <v>28</v>
      </c>
      <c r="G57" s="33" t="str">
        <f>IF(E57&gt;=1400,"対象外",IF(A59=FALSE,"対象外",C57-E57))</f>
        <v>対象外</v>
      </c>
    </row>
    <row r="58" spans="1:7" x14ac:dyDescent="0.4">
      <c r="B58" s="3"/>
      <c r="C58" s="3"/>
      <c r="D58" s="3"/>
      <c r="E58" s="3"/>
      <c r="F58" s="3"/>
      <c r="G58" s="27" t="s">
        <v>74</v>
      </c>
    </row>
    <row r="59" spans="1:7" hidden="1" x14ac:dyDescent="0.4">
      <c r="A59" t="b">
        <v>0</v>
      </c>
      <c r="B59">
        <v>2000</v>
      </c>
    </row>
  </sheetData>
  <mergeCells count="1">
    <mergeCell ref="A2:G2"/>
  </mergeCells>
  <phoneticPr fontId="2"/>
  <conditionalFormatting sqref="F7:F8 B19:E19 G19">
    <cfRule type="expression" dxfId="90" priority="12">
      <formula>B8=TRUE</formula>
    </cfRule>
  </conditionalFormatting>
  <conditionalFormatting sqref="F20">
    <cfRule type="expression" dxfId="89" priority="11">
      <formula>F20=TRUE</formula>
    </cfRule>
  </conditionalFormatting>
  <conditionalFormatting sqref="B11:G11 B10:D10 F10:G10">
    <cfRule type="expression" dxfId="88" priority="10">
      <formula>B11=TRUE</formula>
    </cfRule>
  </conditionalFormatting>
  <conditionalFormatting sqref="B13:G14">
    <cfRule type="expression" dxfId="87" priority="9">
      <formula>B14=TRUE</formula>
    </cfRule>
  </conditionalFormatting>
  <conditionalFormatting sqref="B16:G17">
    <cfRule type="expression" dxfId="86" priority="8">
      <formula>B17=TRUE</formula>
    </cfRule>
  </conditionalFormatting>
  <conditionalFormatting sqref="G8">
    <cfRule type="expression" dxfId="85" priority="7">
      <formula>G9=TRUE</formula>
    </cfRule>
  </conditionalFormatting>
  <conditionalFormatting sqref="B13:B14">
    <cfRule type="expression" dxfId="84" priority="6">
      <formula>B14=TRUE</formula>
    </cfRule>
  </conditionalFormatting>
  <conditionalFormatting sqref="G7">
    <cfRule type="expression" dxfId="83" priority="5">
      <formula>G8=TRUE</formula>
    </cfRule>
  </conditionalFormatting>
  <conditionalFormatting sqref="B20:E20 G20">
    <cfRule type="expression" dxfId="82" priority="13">
      <formula>#REF!=TRUE</formula>
    </cfRule>
  </conditionalFormatting>
  <conditionalFormatting sqref="B7:E7">
    <cfRule type="expression" dxfId="81" priority="4">
      <formula>B8=TRUE</formula>
    </cfRule>
  </conditionalFormatting>
  <conditionalFormatting sqref="E10">
    <cfRule type="expression" dxfId="80" priority="3">
      <formula>E11=TRUE</formula>
    </cfRule>
  </conditionalFormatting>
  <conditionalFormatting sqref="E10">
    <cfRule type="expression" dxfId="79" priority="2">
      <formula>E11=TRUE</formula>
    </cfRule>
  </conditionalFormatting>
  <conditionalFormatting sqref="C13">
    <cfRule type="expression" dxfId="78" priority="1">
      <formula>C14=TRUE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409575</xdr:colOff>
                    <xdr:row>6</xdr:row>
                    <xdr:rowOff>114300</xdr:rowOff>
                  </from>
                  <to>
                    <xdr:col>5</xdr:col>
                    <xdr:colOff>695325</xdr:colOff>
                    <xdr:row>6</xdr:row>
                    <xdr:rowOff>400050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371475</xdr:colOff>
                    <xdr:row>9</xdr:row>
                    <xdr:rowOff>133350</xdr:rowOff>
                  </from>
                  <to>
                    <xdr:col>1</xdr:col>
                    <xdr:colOff>657225</xdr:colOff>
                    <xdr:row>9</xdr:row>
                    <xdr:rowOff>419100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1</xdr:col>
                    <xdr:colOff>371475</xdr:colOff>
                    <xdr:row>15</xdr:row>
                    <xdr:rowOff>85725</xdr:rowOff>
                  </from>
                  <to>
                    <xdr:col>1</xdr:col>
                    <xdr:colOff>657225</xdr:colOff>
                    <xdr:row>15</xdr:row>
                    <xdr:rowOff>371475</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2</xdr:col>
                    <xdr:colOff>390525</xdr:colOff>
                    <xdr:row>15</xdr:row>
                    <xdr:rowOff>85725</xdr:rowOff>
                  </from>
                  <to>
                    <xdr:col>2</xdr:col>
                    <xdr:colOff>676275</xdr:colOff>
                    <xdr:row>15</xdr:row>
                    <xdr:rowOff>371475</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3</xdr:col>
                    <xdr:colOff>400050</xdr:colOff>
                    <xdr:row>15</xdr:row>
                    <xdr:rowOff>85725</xdr:rowOff>
                  </from>
                  <to>
                    <xdr:col>3</xdr:col>
                    <xdr:colOff>685800</xdr:colOff>
                    <xdr:row>15</xdr:row>
                    <xdr:rowOff>371475</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4</xdr:col>
                    <xdr:colOff>447675</xdr:colOff>
                    <xdr:row>15</xdr:row>
                    <xdr:rowOff>85725</xdr:rowOff>
                  </from>
                  <to>
                    <xdr:col>4</xdr:col>
                    <xdr:colOff>733425</xdr:colOff>
                    <xdr:row>15</xdr:row>
                    <xdr:rowOff>371475</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5</xdr:col>
                    <xdr:colOff>409575</xdr:colOff>
                    <xdr:row>15</xdr:row>
                    <xdr:rowOff>85725</xdr:rowOff>
                  </from>
                  <to>
                    <xdr:col>5</xdr:col>
                    <xdr:colOff>695325</xdr:colOff>
                    <xdr:row>15</xdr:row>
                    <xdr:rowOff>371475</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3</xdr:col>
                    <xdr:colOff>400050</xdr:colOff>
                    <xdr:row>18</xdr:row>
                    <xdr:rowOff>104775</xdr:rowOff>
                  </from>
                  <to>
                    <xdr:col>3</xdr:col>
                    <xdr:colOff>685800</xdr:colOff>
                    <xdr:row>18</xdr:row>
                    <xdr:rowOff>390525</xdr:rowOff>
                  </to>
                </anchor>
              </controlPr>
            </control>
          </mc:Choice>
        </mc:AlternateContent>
        <mc:AlternateContent xmlns:mc="http://schemas.openxmlformats.org/markup-compatibility/2006">
          <mc:Choice Requires="x14">
            <control shapeId="5143" r:id="rId21" name="Check Box 23">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5144" r:id="rId22" name="Check Box 24">
              <controlPr defaultSize="0" autoFill="0" autoLine="0" autoPict="0">
                <anchor moveWithCells="1">
                  <from>
                    <xdr:col>6</xdr:col>
                    <xdr:colOff>447675</xdr:colOff>
                    <xdr:row>9</xdr:row>
                    <xdr:rowOff>133350</xdr:rowOff>
                  </from>
                  <to>
                    <xdr:col>6</xdr:col>
                    <xdr:colOff>733425</xdr:colOff>
                    <xdr:row>9</xdr:row>
                    <xdr:rowOff>419100</xdr:rowOff>
                  </to>
                </anchor>
              </controlPr>
            </control>
          </mc:Choice>
        </mc:AlternateContent>
        <mc:AlternateContent xmlns:mc="http://schemas.openxmlformats.org/markup-compatibility/2006">
          <mc:Choice Requires="x14">
            <control shapeId="5145" r:id="rId23" name="Check Box 25">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5147" r:id="rId24" name="Check Box 27">
              <controlPr defaultSize="0" autoFill="0" autoLine="0" autoPict="0">
                <anchor moveWithCells="1">
                  <from>
                    <xdr:col>0</xdr:col>
                    <xdr:colOff>0</xdr:colOff>
                    <xdr:row>43</xdr:row>
                    <xdr:rowOff>228600</xdr:rowOff>
                  </from>
                  <to>
                    <xdr:col>0</xdr:col>
                    <xdr:colOff>704850</xdr:colOff>
                    <xdr:row>44</xdr:row>
                    <xdr:rowOff>219075</xdr:rowOff>
                  </to>
                </anchor>
              </controlPr>
            </control>
          </mc:Choice>
        </mc:AlternateContent>
        <mc:AlternateContent xmlns:mc="http://schemas.openxmlformats.org/markup-compatibility/2006">
          <mc:Choice Requires="x14">
            <control shapeId="5148" r:id="rId25" name="Check Box 28">
              <controlPr defaultSize="0" autoFill="0" autoLine="0" autoPict="0">
                <anchor moveWithCells="1">
                  <from>
                    <xdr:col>0</xdr:col>
                    <xdr:colOff>0</xdr:colOff>
                    <xdr:row>45</xdr:row>
                    <xdr:rowOff>9525</xdr:rowOff>
                  </from>
                  <to>
                    <xdr:col>0</xdr:col>
                    <xdr:colOff>704850</xdr:colOff>
                    <xdr:row>45</xdr:row>
                    <xdr:rowOff>238125</xdr:rowOff>
                  </to>
                </anchor>
              </controlPr>
            </control>
          </mc:Choice>
        </mc:AlternateContent>
        <mc:AlternateContent xmlns:mc="http://schemas.openxmlformats.org/markup-compatibility/2006">
          <mc:Choice Requires="x14">
            <control shapeId="5150" r:id="rId26" name="Check Box 30">
              <controlPr defaultSize="0" autoFill="0" autoLine="0" autoPict="0">
                <anchor moveWithCells="1">
                  <from>
                    <xdr:col>0</xdr:col>
                    <xdr:colOff>0</xdr:colOff>
                    <xdr:row>46</xdr:row>
                    <xdr:rowOff>9525</xdr:rowOff>
                  </from>
                  <to>
                    <xdr:col>0</xdr:col>
                    <xdr:colOff>704850</xdr:colOff>
                    <xdr:row>47</xdr:row>
                    <xdr:rowOff>0</xdr:rowOff>
                  </to>
                </anchor>
              </controlPr>
            </control>
          </mc:Choice>
        </mc:AlternateContent>
        <mc:AlternateContent xmlns:mc="http://schemas.openxmlformats.org/markup-compatibility/2006">
          <mc:Choice Requires="x14">
            <control shapeId="5151" r:id="rId27" name="Check Box 31">
              <controlPr defaultSize="0" autoFill="0" autoLine="0" autoPict="0">
                <anchor moveWithCells="1">
                  <from>
                    <xdr:col>1</xdr:col>
                    <xdr:colOff>409575</xdr:colOff>
                    <xdr:row>6</xdr:row>
                    <xdr:rowOff>114300</xdr:rowOff>
                  </from>
                  <to>
                    <xdr:col>1</xdr:col>
                    <xdr:colOff>695325</xdr:colOff>
                    <xdr:row>6</xdr:row>
                    <xdr:rowOff>400050</xdr:rowOff>
                  </to>
                </anchor>
              </controlPr>
            </control>
          </mc:Choice>
        </mc:AlternateContent>
        <mc:AlternateContent xmlns:mc="http://schemas.openxmlformats.org/markup-compatibility/2006">
          <mc:Choice Requires="x14">
            <control shapeId="5152" r:id="rId28" name="Check Box 32">
              <controlPr defaultSize="0" autoFill="0" autoLine="0" autoPict="0">
                <anchor moveWithCells="1">
                  <from>
                    <xdr:col>2</xdr:col>
                    <xdr:colOff>409575</xdr:colOff>
                    <xdr:row>6</xdr:row>
                    <xdr:rowOff>114300</xdr:rowOff>
                  </from>
                  <to>
                    <xdr:col>2</xdr:col>
                    <xdr:colOff>695325</xdr:colOff>
                    <xdr:row>6</xdr:row>
                    <xdr:rowOff>400050</xdr:rowOff>
                  </to>
                </anchor>
              </controlPr>
            </control>
          </mc:Choice>
        </mc:AlternateContent>
        <mc:AlternateContent xmlns:mc="http://schemas.openxmlformats.org/markup-compatibility/2006">
          <mc:Choice Requires="x14">
            <control shapeId="5153" r:id="rId29" name="Check Box 33">
              <controlPr defaultSize="0" autoFill="0" autoLine="0" autoPict="0">
                <anchor moveWithCells="1">
                  <from>
                    <xdr:col>3</xdr:col>
                    <xdr:colOff>409575</xdr:colOff>
                    <xdr:row>6</xdr:row>
                    <xdr:rowOff>114300</xdr:rowOff>
                  </from>
                  <to>
                    <xdr:col>3</xdr:col>
                    <xdr:colOff>695325</xdr:colOff>
                    <xdr:row>6</xdr:row>
                    <xdr:rowOff>400050</xdr:rowOff>
                  </to>
                </anchor>
              </controlPr>
            </control>
          </mc:Choice>
        </mc:AlternateContent>
        <mc:AlternateContent xmlns:mc="http://schemas.openxmlformats.org/markup-compatibility/2006">
          <mc:Choice Requires="x14">
            <control shapeId="5154" r:id="rId30" name="Check Box 34">
              <controlPr defaultSize="0" autoFill="0" autoLine="0" autoPict="0">
                <anchor moveWithCells="1">
                  <from>
                    <xdr:col>4</xdr:col>
                    <xdr:colOff>409575</xdr:colOff>
                    <xdr:row>6</xdr:row>
                    <xdr:rowOff>114300</xdr:rowOff>
                  </from>
                  <to>
                    <xdr:col>4</xdr:col>
                    <xdr:colOff>695325</xdr:colOff>
                    <xdr:row>6</xdr:row>
                    <xdr:rowOff>400050</xdr:rowOff>
                  </to>
                </anchor>
              </controlPr>
            </control>
          </mc:Choice>
        </mc:AlternateContent>
        <mc:AlternateContent xmlns:mc="http://schemas.openxmlformats.org/markup-compatibility/2006">
          <mc:Choice Requires="x14">
            <control shapeId="5156" r:id="rId31" name="Check Box 36">
              <controlPr defaultSize="0" autoFill="0" autoLine="0" autoPict="0">
                <anchor moveWithCells="1">
                  <from>
                    <xdr:col>0</xdr:col>
                    <xdr:colOff>0</xdr:colOff>
                    <xdr:row>55</xdr:row>
                    <xdr:rowOff>238125</xdr:rowOff>
                  </from>
                  <to>
                    <xdr:col>1</xdr:col>
                    <xdr:colOff>85725</xdr:colOff>
                    <xdr:row>57</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9B179-A667-4B33-831F-D5BD6AE8A503}">
  <sheetPr codeName="Sheet6">
    <tabColor theme="7"/>
    <pageSetUpPr fitToPage="1"/>
  </sheetPr>
  <dimension ref="A2:G59"/>
  <sheetViews>
    <sheetView topLeftCell="A25" zoomScale="70" zoomScaleNormal="70" workbookViewId="0">
      <selection activeCell="K15" sqref="K15"/>
    </sheetView>
  </sheetViews>
  <sheetFormatPr defaultRowHeight="18.75" x14ac:dyDescent="0.4"/>
  <cols>
    <col min="1" max="7" width="14.125" customWidth="1"/>
  </cols>
  <sheetData>
    <row r="2" spans="1:7" ht="24" x14ac:dyDescent="0.4">
      <c r="A2" s="53" t="s">
        <v>44</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c r="B6" s="8"/>
      <c r="C6" s="8"/>
      <c r="D6" s="8"/>
      <c r="E6" s="8">
        <v>1</v>
      </c>
      <c r="F6" s="8">
        <f>E6+1</f>
        <v>2</v>
      </c>
      <c r="G6" s="9">
        <f>F6+1</f>
        <v>3</v>
      </c>
    </row>
    <row r="7" spans="1:7" s="12" customFormat="1" ht="42.75" customHeight="1" x14ac:dyDescent="0.4">
      <c r="A7" s="10"/>
      <c r="B7" s="11"/>
      <c r="C7" s="11"/>
      <c r="D7" s="11"/>
      <c r="E7" s="8"/>
      <c r="F7" s="8"/>
      <c r="G7" s="9"/>
    </row>
    <row r="8" spans="1:7" ht="19.5" hidden="1" customHeight="1" x14ac:dyDescent="0.4">
      <c r="A8" s="7"/>
      <c r="B8" s="8"/>
      <c r="C8" s="8"/>
      <c r="D8" s="8"/>
      <c r="E8" s="8" t="b">
        <v>0</v>
      </c>
      <c r="F8" s="8" t="b">
        <v>0</v>
      </c>
      <c r="G8" s="9" t="b">
        <v>0</v>
      </c>
    </row>
    <row r="9" spans="1:7" x14ac:dyDescent="0.4">
      <c r="A9" s="7">
        <f>G6+1</f>
        <v>4</v>
      </c>
      <c r="B9" s="8">
        <f>A9+1</f>
        <v>5</v>
      </c>
      <c r="C9" s="8">
        <f t="shared" ref="C9:G9" si="0">B9+1</f>
        <v>6</v>
      </c>
      <c r="D9" s="8">
        <f t="shared" si="0"/>
        <v>7</v>
      </c>
      <c r="E9" s="8">
        <f t="shared" si="0"/>
        <v>8</v>
      </c>
      <c r="F9" s="8">
        <f t="shared" si="0"/>
        <v>9</v>
      </c>
      <c r="G9" s="9">
        <f t="shared" si="0"/>
        <v>10</v>
      </c>
    </row>
    <row r="10" spans="1:7" s="12" customFormat="1" ht="42.75" customHeight="1" x14ac:dyDescent="0.4">
      <c r="A10" s="7" t="s">
        <v>9</v>
      </c>
      <c r="B10" s="8"/>
      <c r="C10" s="8"/>
      <c r="D10" s="8"/>
      <c r="E10" s="8"/>
      <c r="F10" s="8"/>
      <c r="G10" s="9"/>
    </row>
    <row r="11" spans="1:7" ht="19.5" hidden="1" customHeight="1" x14ac:dyDescent="0.4">
      <c r="A11" s="7"/>
      <c r="B11" s="8" t="b">
        <v>0</v>
      </c>
      <c r="C11" s="8" t="b">
        <v>0</v>
      </c>
      <c r="D11" s="8" t="b">
        <v>0</v>
      </c>
      <c r="E11" s="8" t="b">
        <v>0</v>
      </c>
      <c r="F11" s="8" t="b">
        <v>0</v>
      </c>
      <c r="G11" s="9" t="b">
        <v>0</v>
      </c>
    </row>
    <row r="12" spans="1:7" x14ac:dyDescent="0.4">
      <c r="A12" s="7">
        <f>G9+1</f>
        <v>11</v>
      </c>
      <c r="B12" s="8">
        <f>A12+1</f>
        <v>12</v>
      </c>
      <c r="C12" s="8">
        <f t="shared" ref="C12:G12" si="1">B12+1</f>
        <v>13</v>
      </c>
      <c r="D12" s="8">
        <f t="shared" si="1"/>
        <v>14</v>
      </c>
      <c r="E12" s="8">
        <f t="shared" si="1"/>
        <v>15</v>
      </c>
      <c r="F12" s="8">
        <f t="shared" si="1"/>
        <v>16</v>
      </c>
      <c r="G12" s="9">
        <f t="shared" si="1"/>
        <v>17</v>
      </c>
    </row>
    <row r="13" spans="1:7" s="12" customFormat="1" ht="42.75" customHeight="1" x14ac:dyDescent="0.4">
      <c r="A13" s="7" t="s">
        <v>9</v>
      </c>
      <c r="B13" s="8"/>
      <c r="C13" s="8"/>
      <c r="D13" s="8"/>
      <c r="E13" s="8"/>
      <c r="F13" s="8"/>
      <c r="G13" s="9"/>
    </row>
    <row r="14" spans="1:7" ht="19.5" hidden="1" customHeight="1" x14ac:dyDescent="0.4">
      <c r="A14" s="7"/>
      <c r="B14" s="8" t="b">
        <v>0</v>
      </c>
      <c r="C14" s="8" t="b">
        <v>0</v>
      </c>
      <c r="D14" s="8" t="b">
        <v>0</v>
      </c>
      <c r="E14" s="8" t="b">
        <v>0</v>
      </c>
      <c r="F14" s="8" t="b">
        <v>0</v>
      </c>
      <c r="G14" s="9" t="b">
        <v>0</v>
      </c>
    </row>
    <row r="15" spans="1:7" x14ac:dyDescent="0.4">
      <c r="A15" s="7">
        <f>G12+1</f>
        <v>18</v>
      </c>
      <c r="B15" s="8">
        <f>A15+1</f>
        <v>19</v>
      </c>
      <c r="C15" s="8">
        <f t="shared" ref="C15:G15" si="2">B15+1</f>
        <v>20</v>
      </c>
      <c r="D15" s="8">
        <f t="shared" si="2"/>
        <v>21</v>
      </c>
      <c r="E15" s="8">
        <f t="shared" si="2"/>
        <v>22</v>
      </c>
      <c r="F15" s="8">
        <f t="shared" si="2"/>
        <v>23</v>
      </c>
      <c r="G15" s="9">
        <f t="shared" si="2"/>
        <v>24</v>
      </c>
    </row>
    <row r="16" spans="1:7" s="12" customFormat="1" ht="42.75" customHeight="1" x14ac:dyDescent="0.4">
      <c r="A16" s="7" t="s">
        <v>9</v>
      </c>
      <c r="B16" s="49" t="s">
        <v>96</v>
      </c>
      <c r="C16" s="8"/>
      <c r="D16" s="8"/>
      <c r="E16" s="40"/>
      <c r="F16" s="49" t="s">
        <v>96</v>
      </c>
      <c r="G16" s="9"/>
    </row>
    <row r="17" spans="1:7" ht="19.5" hidden="1" customHeight="1" x14ac:dyDescent="0.4">
      <c r="A17" s="7"/>
      <c r="B17" s="8"/>
      <c r="C17" s="8" t="b">
        <v>0</v>
      </c>
      <c r="D17" s="8" t="b">
        <v>0</v>
      </c>
      <c r="E17" s="8" t="b">
        <v>0</v>
      </c>
      <c r="F17" s="8"/>
      <c r="G17" s="9" t="b">
        <v>0</v>
      </c>
    </row>
    <row r="18" spans="1:7" x14ac:dyDescent="0.4">
      <c r="A18" s="7">
        <f>G15+1</f>
        <v>25</v>
      </c>
      <c r="B18" s="8">
        <f>A18+1</f>
        <v>26</v>
      </c>
      <c r="C18" s="8">
        <f t="shared" ref="C18:F18" si="3">B18+1</f>
        <v>27</v>
      </c>
      <c r="D18" s="8">
        <f t="shared" si="3"/>
        <v>28</v>
      </c>
      <c r="E18" s="8">
        <f t="shared" si="3"/>
        <v>29</v>
      </c>
      <c r="F18" s="8">
        <f t="shared" si="3"/>
        <v>30</v>
      </c>
      <c r="G18" s="9"/>
    </row>
    <row r="19" spans="1:7" s="12" customFormat="1" ht="42.75" customHeight="1" thickBot="1" x14ac:dyDescent="0.45">
      <c r="A19" s="13" t="s">
        <v>9</v>
      </c>
      <c r="B19" s="14"/>
      <c r="C19" s="14"/>
      <c r="D19" s="14"/>
      <c r="E19" s="14"/>
      <c r="F19" s="14"/>
      <c r="G19" s="35"/>
    </row>
    <row r="20" spans="1:7" ht="19.5" hidden="1" customHeight="1" thickBot="1" x14ac:dyDescent="0.45">
      <c r="A20" s="16"/>
      <c r="B20" s="17" t="b">
        <v>0</v>
      </c>
      <c r="C20" s="17" t="b">
        <v>0</v>
      </c>
      <c r="D20" s="17" t="b">
        <v>0</v>
      </c>
      <c r="E20" s="17" t="b">
        <v>0</v>
      </c>
      <c r="F20" s="17" t="b">
        <v>0</v>
      </c>
      <c r="G20" s="18"/>
    </row>
    <row r="21" spans="1:7" x14ac:dyDescent="0.4">
      <c r="A21" s="3" t="s">
        <v>10</v>
      </c>
      <c r="B21" s="3"/>
      <c r="C21" s="3"/>
      <c r="D21" s="3"/>
      <c r="E21" s="3"/>
      <c r="F21" s="3"/>
      <c r="G21" s="3"/>
    </row>
    <row r="22" spans="1:7" x14ac:dyDescent="0.4">
      <c r="A22" s="3"/>
      <c r="B22" s="3"/>
      <c r="C22" s="3"/>
      <c r="D22" s="3"/>
      <c r="E22" s="3"/>
      <c r="F22" s="3"/>
      <c r="G22" s="3"/>
    </row>
    <row r="23" spans="1:7" x14ac:dyDescent="0.4">
      <c r="A23" s="19" t="s">
        <v>11</v>
      </c>
      <c r="B23" s="3"/>
      <c r="C23" s="3"/>
      <c r="D23" s="3"/>
      <c r="E23" s="3"/>
      <c r="F23" s="3"/>
      <c r="G23" s="3"/>
    </row>
    <row r="24" spans="1:7" x14ac:dyDescent="0.4">
      <c r="A24" s="3" t="s">
        <v>12</v>
      </c>
      <c r="B24" s="3"/>
      <c r="C24" s="3"/>
      <c r="D24" s="3"/>
      <c r="E24" s="3"/>
      <c r="F24" s="3"/>
      <c r="G24" s="3"/>
    </row>
    <row r="25" spans="1:7" x14ac:dyDescent="0.4">
      <c r="A25" s="3" t="s">
        <v>13</v>
      </c>
      <c r="B25" s="20"/>
      <c r="C25" s="21" t="s">
        <v>14</v>
      </c>
      <c r="D25" s="22"/>
      <c r="E25" s="3" t="s">
        <v>45</v>
      </c>
      <c r="F25" s="3"/>
      <c r="G25" s="3"/>
    </row>
    <row r="26" spans="1:7" x14ac:dyDescent="0.4">
      <c r="A26" s="3"/>
      <c r="B26" s="3"/>
      <c r="C26" s="3"/>
      <c r="D26" s="3"/>
      <c r="E26" s="3"/>
      <c r="F26" s="3"/>
      <c r="G26" s="3"/>
    </row>
    <row r="27" spans="1:7" x14ac:dyDescent="0.4">
      <c r="A27" s="3" t="s">
        <v>16</v>
      </c>
      <c r="B27" s="3"/>
      <c r="C27" s="3"/>
      <c r="D27" s="3"/>
      <c r="E27" s="3"/>
      <c r="F27" s="3"/>
      <c r="G27" s="3"/>
    </row>
    <row r="28" spans="1:7" x14ac:dyDescent="0.4">
      <c r="A28" s="3" t="s">
        <v>13</v>
      </c>
      <c r="B28" s="20"/>
      <c r="C28" s="21" t="s">
        <v>14</v>
      </c>
      <c r="D28" s="22"/>
      <c r="E28" s="3" t="s">
        <v>46</v>
      </c>
      <c r="F28" s="3"/>
      <c r="G28" s="3"/>
    </row>
    <row r="29" spans="1:7" x14ac:dyDescent="0.4">
      <c r="A29" s="3"/>
      <c r="B29" s="3"/>
      <c r="C29" s="3"/>
      <c r="D29" s="3"/>
      <c r="E29" s="3"/>
      <c r="F29" s="3"/>
      <c r="G29" s="3"/>
    </row>
    <row r="30" spans="1:7" x14ac:dyDescent="0.4">
      <c r="A30" s="3" t="s">
        <v>18</v>
      </c>
      <c r="B30" s="3"/>
      <c r="C30" s="3"/>
      <c r="D30" s="3"/>
      <c r="E30" s="3"/>
      <c r="F30" s="3"/>
      <c r="G30" s="3"/>
    </row>
    <row r="31" spans="1:7" x14ac:dyDescent="0.4">
      <c r="A31" s="3" t="s">
        <v>13</v>
      </c>
      <c r="B31" s="20"/>
      <c r="C31" s="21" t="s">
        <v>14</v>
      </c>
      <c r="D31" s="22"/>
      <c r="E31" s="3" t="s">
        <v>46</v>
      </c>
      <c r="F31" s="3"/>
      <c r="G31" s="3"/>
    </row>
    <row r="32" spans="1:7" x14ac:dyDescent="0.4">
      <c r="A32" s="3"/>
      <c r="B32" s="3"/>
      <c r="C32" s="3"/>
      <c r="D32" s="3"/>
      <c r="E32" s="3"/>
      <c r="F32" s="3"/>
      <c r="G32" s="3"/>
    </row>
    <row r="33" spans="1:7" ht="20.25" x14ac:dyDescent="0.4">
      <c r="A33" s="2" t="s">
        <v>19</v>
      </c>
      <c r="B33" s="3"/>
      <c r="C33" s="3"/>
      <c r="D33" s="3"/>
      <c r="E33" s="3"/>
      <c r="F33" s="3"/>
      <c r="G33" s="3"/>
    </row>
    <row r="34" spans="1:7" x14ac:dyDescent="0.4">
      <c r="A34" s="23" t="s">
        <v>47</v>
      </c>
      <c r="B34" s="3"/>
      <c r="C34" s="3"/>
      <c r="D34" s="24">
        <f>COUNT(E6:G6,B9:G9,B12:G12,C15:E15,G15,B18:F18)</f>
        <v>24</v>
      </c>
      <c r="E34" s="25"/>
      <c r="F34" s="26"/>
      <c r="G34" s="26"/>
    </row>
    <row r="35" spans="1:7" x14ac:dyDescent="0.4">
      <c r="A35" s="3" t="s">
        <v>21</v>
      </c>
      <c r="B35" s="3"/>
      <c r="C35" s="3"/>
      <c r="D35" s="24">
        <f>COUNTIF(A5:G20,TRUE)</f>
        <v>0</v>
      </c>
      <c r="E35" s="3"/>
      <c r="F35" s="3"/>
      <c r="G35" s="3"/>
    </row>
    <row r="36" spans="1:7" x14ac:dyDescent="0.4">
      <c r="A36" s="3"/>
      <c r="B36" s="3"/>
      <c r="C36" s="3"/>
      <c r="D36" s="3"/>
      <c r="E36" s="3"/>
      <c r="F36" s="3"/>
      <c r="G36" s="3"/>
    </row>
    <row r="37" spans="1:7" x14ac:dyDescent="0.4">
      <c r="A37" s="19" t="s">
        <v>83</v>
      </c>
      <c r="B37" s="3"/>
      <c r="C37" s="3"/>
      <c r="D37" s="3"/>
      <c r="E37" s="3"/>
      <c r="F37" s="3"/>
      <c r="G37" s="3"/>
    </row>
    <row r="38" spans="1:7" x14ac:dyDescent="0.4">
      <c r="A38" s="3"/>
      <c r="B38" s="3"/>
      <c r="C38" s="3"/>
      <c r="D38" s="3"/>
      <c r="E38" s="3"/>
      <c r="F38" s="3"/>
      <c r="G38" s="3"/>
    </row>
    <row r="39" spans="1:7" x14ac:dyDescent="0.4">
      <c r="A39" s="27" t="s">
        <v>22</v>
      </c>
      <c r="B39" s="28">
        <f>D34</f>
        <v>24</v>
      </c>
      <c r="C39" s="29" t="s">
        <v>23</v>
      </c>
      <c r="D39" s="28">
        <f>D35</f>
        <v>0</v>
      </c>
      <c r="E39" s="29" t="s">
        <v>24</v>
      </c>
      <c r="F39" s="28">
        <f>B39-D39</f>
        <v>24</v>
      </c>
      <c r="G39" s="3" t="s">
        <v>77</v>
      </c>
    </row>
    <row r="40" spans="1:7" x14ac:dyDescent="0.4">
      <c r="A40" s="3"/>
      <c r="B40" s="3"/>
      <c r="C40" s="3"/>
      <c r="D40" s="3"/>
      <c r="E40" s="3"/>
      <c r="F40" s="3"/>
      <c r="G40" s="3"/>
    </row>
    <row r="41" spans="1:7" ht="20.25" x14ac:dyDescent="0.4">
      <c r="A41" s="2" t="s">
        <v>25</v>
      </c>
      <c r="B41" s="3"/>
      <c r="C41" s="3"/>
      <c r="D41" s="3"/>
      <c r="E41" s="3"/>
      <c r="F41" s="3"/>
      <c r="G41" s="3"/>
    </row>
    <row r="42" spans="1:7" x14ac:dyDescent="0.4">
      <c r="A42" s="46" t="s">
        <v>91</v>
      </c>
      <c r="B42" s="3"/>
      <c r="C42" s="3"/>
      <c r="D42" s="3"/>
      <c r="E42" s="3"/>
      <c r="F42" s="3"/>
      <c r="G42" s="3"/>
    </row>
    <row r="43" spans="1:7" x14ac:dyDescent="0.4">
      <c r="A43" s="3" t="s">
        <v>78</v>
      </c>
      <c r="B43" s="3"/>
      <c r="C43" s="3"/>
      <c r="D43" s="3"/>
      <c r="E43" s="3"/>
      <c r="F43" s="3"/>
      <c r="G43" s="3"/>
    </row>
    <row r="44" spans="1:7" x14ac:dyDescent="0.4">
      <c r="A44" s="30" t="s">
        <v>90</v>
      </c>
      <c r="B44" s="3"/>
      <c r="C44" s="3"/>
      <c r="D44" s="3"/>
      <c r="E44" s="3"/>
      <c r="F44" s="3"/>
      <c r="G44" s="3"/>
    </row>
    <row r="45" spans="1:7" ht="19.5" thickBot="1" x14ac:dyDescent="0.45">
      <c r="A45" s="3"/>
      <c r="B45" s="3"/>
      <c r="C45" s="27" t="s">
        <v>26</v>
      </c>
      <c r="D45" s="3"/>
      <c r="E45" s="45" t="s">
        <v>73</v>
      </c>
      <c r="F45" s="3"/>
      <c r="G45" s="3"/>
    </row>
    <row r="46" spans="1:7" ht="19.5" thickBot="1" x14ac:dyDescent="0.45">
      <c r="A46" s="3"/>
      <c r="B46" s="27" t="s">
        <v>22</v>
      </c>
      <c r="C46" s="31">
        <f>IF(A49=TRUE,B49,IF(A50=TRUE,B50,IF(A51=TRUE,B51,0)))</f>
        <v>0</v>
      </c>
      <c r="D46" s="32" t="s">
        <v>27</v>
      </c>
      <c r="E46" s="44">
        <f>F39*500</f>
        <v>12000</v>
      </c>
      <c r="F46" s="27" t="s">
        <v>28</v>
      </c>
      <c r="G46" s="33" t="str">
        <f>IF(C46&lt;=E46,"対象外",C46-E46)</f>
        <v>対象外</v>
      </c>
    </row>
    <row r="47" spans="1:7" x14ac:dyDescent="0.4">
      <c r="A47" s="3"/>
      <c r="B47" s="3"/>
      <c r="C47" s="3"/>
      <c r="D47" s="3"/>
      <c r="E47" s="3"/>
      <c r="F47" s="3"/>
      <c r="G47" s="27" t="s">
        <v>75</v>
      </c>
    </row>
    <row r="48" spans="1:7" hidden="1" x14ac:dyDescent="0.4"/>
    <row r="49" spans="1:7" hidden="1" x14ac:dyDescent="0.4">
      <c r="A49" t="b">
        <v>0</v>
      </c>
      <c r="B49">
        <v>7000</v>
      </c>
    </row>
    <row r="50" spans="1:7" hidden="1" x14ac:dyDescent="0.4">
      <c r="A50" t="b">
        <v>0</v>
      </c>
      <c r="B50">
        <v>5000</v>
      </c>
    </row>
    <row r="51" spans="1:7" hidden="1" x14ac:dyDescent="0.4">
      <c r="A51" t="b">
        <v>0</v>
      </c>
      <c r="B51">
        <v>2000</v>
      </c>
    </row>
    <row r="53" spans="1:7" x14ac:dyDescent="0.4">
      <c r="A53" s="46" t="s">
        <v>93</v>
      </c>
    </row>
    <row r="54" spans="1:7" x14ac:dyDescent="0.4">
      <c r="A54" s="3" t="s">
        <v>95</v>
      </c>
    </row>
    <row r="55" spans="1:7" x14ac:dyDescent="0.4">
      <c r="A55" s="30" t="s">
        <v>94</v>
      </c>
    </row>
    <row r="56" spans="1:7" ht="19.5" thickBot="1" x14ac:dyDescent="0.45">
      <c r="B56" s="3"/>
      <c r="C56" s="27" t="s">
        <v>26</v>
      </c>
      <c r="D56" s="3"/>
      <c r="E56" s="45" t="s">
        <v>73</v>
      </c>
      <c r="F56" s="3"/>
      <c r="G56" s="3"/>
    </row>
    <row r="57" spans="1:7" ht="19.5" thickBot="1" x14ac:dyDescent="0.45">
      <c r="A57" s="47"/>
      <c r="B57" s="27" t="s">
        <v>22</v>
      </c>
      <c r="C57" s="31">
        <f>IF(A59=TRUE,B59,0)</f>
        <v>0</v>
      </c>
      <c r="D57" s="32" t="s">
        <v>27</v>
      </c>
      <c r="E57" s="44">
        <f>F39*100</f>
        <v>2400</v>
      </c>
      <c r="F57" s="27" t="s">
        <v>28</v>
      </c>
      <c r="G57" s="33" t="str">
        <f>IF(E57&gt;=1400,"対象外",IF(A59=FALSE,"対象外",C57-E57))</f>
        <v>対象外</v>
      </c>
    </row>
    <row r="58" spans="1:7" x14ac:dyDescent="0.4">
      <c r="B58" s="3"/>
      <c r="C58" s="3"/>
      <c r="D58" s="3"/>
      <c r="E58" s="3"/>
      <c r="F58" s="3"/>
      <c r="G58" s="27" t="s">
        <v>74</v>
      </c>
    </row>
    <row r="59" spans="1:7" hidden="1" x14ac:dyDescent="0.4">
      <c r="A59" t="b">
        <v>0</v>
      </c>
      <c r="B59">
        <v>2000</v>
      </c>
    </row>
  </sheetData>
  <mergeCells count="1">
    <mergeCell ref="A2:G2"/>
  </mergeCells>
  <phoneticPr fontId="2"/>
  <conditionalFormatting sqref="F7:F8 B19:E19 G19">
    <cfRule type="expression" dxfId="77" priority="11">
      <formula>B8=TRUE</formula>
    </cfRule>
  </conditionalFormatting>
  <conditionalFormatting sqref="B10:G11">
    <cfRule type="expression" dxfId="76" priority="9">
      <formula>B11=TRUE</formula>
    </cfRule>
  </conditionalFormatting>
  <conditionalFormatting sqref="B13:G14">
    <cfRule type="expression" dxfId="75" priority="8">
      <formula>B14=TRUE</formula>
    </cfRule>
  </conditionalFormatting>
  <conditionalFormatting sqref="B17:G17 C16:E16 G16">
    <cfRule type="expression" dxfId="74" priority="7">
      <formula>B17=TRUE</formula>
    </cfRule>
  </conditionalFormatting>
  <conditionalFormatting sqref="G8">
    <cfRule type="expression" dxfId="73" priority="6">
      <formula>G9=TRUE</formula>
    </cfRule>
  </conditionalFormatting>
  <conditionalFormatting sqref="B13:B14">
    <cfRule type="expression" dxfId="72" priority="5">
      <formula>B14=TRUE</formula>
    </cfRule>
  </conditionalFormatting>
  <conditionalFormatting sqref="G7">
    <cfRule type="expression" dxfId="71" priority="4">
      <formula>G8=TRUE</formula>
    </cfRule>
  </conditionalFormatting>
  <conditionalFormatting sqref="B20:E20 G20">
    <cfRule type="expression" dxfId="70" priority="12">
      <formula>#REF!=TRUE</formula>
    </cfRule>
  </conditionalFormatting>
  <conditionalFormatting sqref="E7">
    <cfRule type="expression" dxfId="69" priority="3">
      <formula>E8=TRUE</formula>
    </cfRule>
  </conditionalFormatting>
  <conditionalFormatting sqref="F19">
    <cfRule type="expression" dxfId="68" priority="2">
      <formula>F20=TRUE</formula>
    </cfRule>
  </conditionalFormatting>
  <conditionalFormatting sqref="F20">
    <cfRule type="expression" dxfId="67" priority="1">
      <formula>#REF!=TRUE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409575</xdr:colOff>
                    <xdr:row>6</xdr:row>
                    <xdr:rowOff>114300</xdr:rowOff>
                  </from>
                  <to>
                    <xdr:col>5</xdr:col>
                    <xdr:colOff>695325</xdr:colOff>
                    <xdr:row>6</xdr:row>
                    <xdr:rowOff>400050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447675</xdr:colOff>
                    <xdr:row>9</xdr:row>
                    <xdr:rowOff>133350</xdr:rowOff>
                  </from>
                  <to>
                    <xdr:col>4</xdr:col>
                    <xdr:colOff>733425</xdr:colOff>
                    <xdr:row>9</xdr:row>
                    <xdr:rowOff>419100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371475</xdr:colOff>
                    <xdr:row>9</xdr:row>
                    <xdr:rowOff>133350</xdr:rowOff>
                  </from>
                  <to>
                    <xdr:col>1</xdr:col>
                    <xdr:colOff>657225</xdr:colOff>
                    <xdr:row>9</xdr:row>
                    <xdr:rowOff>419100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371475</xdr:colOff>
                    <xdr:row>12</xdr:row>
                    <xdr:rowOff>123825</xdr:rowOff>
                  </from>
                  <to>
                    <xdr:col>1</xdr:col>
                    <xdr:colOff>657225</xdr:colOff>
                    <xdr:row>12</xdr:row>
                    <xdr:rowOff>409575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390525</xdr:colOff>
                    <xdr:row>12</xdr:row>
                    <xdr:rowOff>123825</xdr:rowOff>
                  </from>
                  <to>
                    <xdr:col>2</xdr:col>
                    <xdr:colOff>676275</xdr:colOff>
                    <xdr:row>12</xdr:row>
                    <xdr:rowOff>409575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2</xdr:col>
                    <xdr:colOff>390525</xdr:colOff>
                    <xdr:row>15</xdr:row>
                    <xdr:rowOff>85725</xdr:rowOff>
                  </from>
                  <to>
                    <xdr:col>2</xdr:col>
                    <xdr:colOff>676275</xdr:colOff>
                    <xdr:row>15</xdr:row>
                    <xdr:rowOff>371475</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3</xdr:col>
                    <xdr:colOff>400050</xdr:colOff>
                    <xdr:row>15</xdr:row>
                    <xdr:rowOff>85725</xdr:rowOff>
                  </from>
                  <to>
                    <xdr:col>3</xdr:col>
                    <xdr:colOff>685800</xdr:colOff>
                    <xdr:row>15</xdr:row>
                    <xdr:rowOff>371475</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4</xdr:col>
                    <xdr:colOff>447675</xdr:colOff>
                    <xdr:row>15</xdr:row>
                    <xdr:rowOff>85725</xdr:rowOff>
                  </from>
                  <to>
                    <xdr:col>4</xdr:col>
                    <xdr:colOff>733425</xdr:colOff>
                    <xdr:row>15</xdr:row>
                    <xdr:rowOff>371475</xdr:rowOff>
                  </to>
                </anchor>
              </controlPr>
            </control>
          </mc:Choice>
        </mc:AlternateContent>
        <mc:AlternateContent xmlns:mc="http://schemas.openxmlformats.org/markup-compatibility/2006">
          <mc:Choice Requires="x14">
            <control shapeId="6161" r:id="rId18"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6162" r:id="rId19" name="Check Box 18">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6163" r:id="rId20" name="Check Box 19">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6164" r:id="rId21" name="Check Box 20">
              <controlPr defaultSize="0" autoFill="0" autoLine="0" autoPict="0">
                <anchor moveWithCells="1">
                  <from>
                    <xdr:col>3</xdr:col>
                    <xdr:colOff>400050</xdr:colOff>
                    <xdr:row>18</xdr:row>
                    <xdr:rowOff>104775</xdr:rowOff>
                  </from>
                  <to>
                    <xdr:col>3</xdr:col>
                    <xdr:colOff>685800</xdr:colOff>
                    <xdr:row>18</xdr:row>
                    <xdr:rowOff>390525</xdr:rowOff>
                  </to>
                </anchor>
              </controlPr>
            </control>
          </mc:Choice>
        </mc:AlternateContent>
        <mc:AlternateContent xmlns:mc="http://schemas.openxmlformats.org/markup-compatibility/2006">
          <mc:Choice Requires="x14">
            <control shapeId="6165" r:id="rId22" name="Check Box 21">
              <controlPr defaultSize="0" autoFill="0" autoLine="0" autoPict="0">
                <anchor moveWithCells="1">
                  <from>
                    <xdr:col>4</xdr:col>
                    <xdr:colOff>447675</xdr:colOff>
                    <xdr:row>18</xdr:row>
                    <xdr:rowOff>104775</xdr:rowOff>
                  </from>
                  <to>
                    <xdr:col>4</xdr:col>
                    <xdr:colOff>733425</xdr:colOff>
                    <xdr:row>18</xdr:row>
                    <xdr:rowOff>390525</xdr:rowOff>
                  </to>
                </anchor>
              </controlPr>
            </control>
          </mc:Choice>
        </mc:AlternateContent>
        <mc:AlternateContent xmlns:mc="http://schemas.openxmlformats.org/markup-compatibility/2006">
          <mc:Choice Requires="x14">
            <control shapeId="6167" r:id="rId23" name="Check Box 23">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6168" r:id="rId24" name="Check Box 24">
              <controlPr defaultSize="0" autoFill="0" autoLine="0" autoPict="0">
                <anchor moveWithCells="1">
                  <from>
                    <xdr:col>6</xdr:col>
                    <xdr:colOff>447675</xdr:colOff>
                    <xdr:row>9</xdr:row>
                    <xdr:rowOff>133350</xdr:rowOff>
                  </from>
                  <to>
                    <xdr:col>6</xdr:col>
                    <xdr:colOff>733425</xdr:colOff>
                    <xdr:row>9</xdr:row>
                    <xdr:rowOff>419100</xdr:rowOff>
                  </to>
                </anchor>
              </controlPr>
            </control>
          </mc:Choice>
        </mc:AlternateContent>
        <mc:AlternateContent xmlns:mc="http://schemas.openxmlformats.org/markup-compatibility/2006">
          <mc:Choice Requires="x14">
            <control shapeId="6169" r:id="rId25" name="Check Box 25">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0</xdr:col>
                    <xdr:colOff>0</xdr:colOff>
                    <xdr:row>44</xdr:row>
                    <xdr:rowOff>19050</xdr:rowOff>
                  </from>
                  <to>
                    <xdr:col>0</xdr:col>
                    <xdr:colOff>704850</xdr:colOff>
                    <xdr:row>45</xdr:row>
                    <xdr:rowOff>0</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0</xdr:col>
                    <xdr:colOff>0</xdr:colOff>
                    <xdr:row>45</xdr:row>
                    <xdr:rowOff>9525</xdr:rowOff>
                  </from>
                  <to>
                    <xdr:col>0</xdr:col>
                    <xdr:colOff>704850</xdr:colOff>
                    <xdr:row>45</xdr:row>
                    <xdr:rowOff>238125</xdr:rowOff>
                  </to>
                </anchor>
              </controlPr>
            </control>
          </mc:Choice>
        </mc:AlternateContent>
        <mc:AlternateContent xmlns:mc="http://schemas.openxmlformats.org/markup-compatibility/2006">
          <mc:Choice Requires="x14">
            <control shapeId="6174" r:id="rId28" name="Check Box 30">
              <controlPr defaultSize="0" autoFill="0" autoLine="0" autoPict="0">
                <anchor moveWithCells="1">
                  <from>
                    <xdr:col>0</xdr:col>
                    <xdr:colOff>0</xdr:colOff>
                    <xdr:row>46</xdr:row>
                    <xdr:rowOff>0</xdr:rowOff>
                  </from>
                  <to>
                    <xdr:col>0</xdr:col>
                    <xdr:colOff>704850</xdr:colOff>
                    <xdr:row>46</xdr:row>
                    <xdr:rowOff>228600</xdr:rowOff>
                  </to>
                </anchor>
              </controlPr>
            </control>
          </mc:Choice>
        </mc:AlternateContent>
        <mc:AlternateContent xmlns:mc="http://schemas.openxmlformats.org/markup-compatibility/2006">
          <mc:Choice Requires="x14">
            <control shapeId="6176" r:id="rId29" name="Check Box 32">
              <controlPr defaultSize="0" autoFill="0" autoLine="0" autoPict="0">
                <anchor moveWithCells="1">
                  <from>
                    <xdr:col>5</xdr:col>
                    <xdr:colOff>447675</xdr:colOff>
                    <xdr:row>18</xdr:row>
                    <xdr:rowOff>104775</xdr:rowOff>
                  </from>
                  <to>
                    <xdr:col>5</xdr:col>
                    <xdr:colOff>733425</xdr:colOff>
                    <xdr:row>18</xdr:row>
                    <xdr:rowOff>390525</xdr:rowOff>
                  </to>
                </anchor>
              </controlPr>
            </control>
          </mc:Choice>
        </mc:AlternateContent>
        <mc:AlternateContent xmlns:mc="http://schemas.openxmlformats.org/markup-compatibility/2006">
          <mc:Choice Requires="x14">
            <control shapeId="6175" r:id="rId30" name="Check Box 31">
              <controlPr defaultSize="0" autoFill="0" autoLine="0" autoPict="0">
                <anchor moveWithCells="1">
                  <from>
                    <xdr:col>4</xdr:col>
                    <xdr:colOff>409575</xdr:colOff>
                    <xdr:row>6</xdr:row>
                    <xdr:rowOff>114300</xdr:rowOff>
                  </from>
                  <to>
                    <xdr:col>4</xdr:col>
                    <xdr:colOff>695325</xdr:colOff>
                    <xdr:row>6</xdr:row>
                    <xdr:rowOff>400050</xdr:rowOff>
                  </to>
                </anchor>
              </controlPr>
            </control>
          </mc:Choice>
        </mc:AlternateContent>
        <mc:AlternateContent xmlns:mc="http://schemas.openxmlformats.org/markup-compatibility/2006">
          <mc:Choice Requires="x14">
            <control shapeId="6177" r:id="rId31" name="Check Box 33">
              <controlPr defaultSize="0" autoFill="0" autoLine="0" autoPict="0">
                <anchor moveWithCells="1">
                  <from>
                    <xdr:col>0</xdr:col>
                    <xdr:colOff>0</xdr:colOff>
                    <xdr:row>55</xdr:row>
                    <xdr:rowOff>238125</xdr:rowOff>
                  </from>
                  <to>
                    <xdr:col>1</xdr:col>
                    <xdr:colOff>85725</xdr:colOff>
                    <xdr:row>57</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428C3-FABE-4166-8FC7-C60153FC92B3}">
  <sheetPr codeName="Sheet7">
    <tabColor rgb="FFFFC000"/>
    <pageSetUpPr fitToPage="1"/>
  </sheetPr>
  <dimension ref="A2:G62"/>
  <sheetViews>
    <sheetView topLeftCell="A31" zoomScale="70" zoomScaleNormal="70" workbookViewId="0">
      <selection activeCell="K15" sqref="K15"/>
    </sheetView>
  </sheetViews>
  <sheetFormatPr defaultRowHeight="18.75" x14ac:dyDescent="0.4"/>
  <cols>
    <col min="1" max="7" width="14.125" customWidth="1"/>
  </cols>
  <sheetData>
    <row r="2" spans="1:7" ht="24" x14ac:dyDescent="0.4">
      <c r="A2" s="53" t="s">
        <v>48</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c r="B6" s="8"/>
      <c r="C6" s="8"/>
      <c r="D6" s="8"/>
      <c r="E6" s="8"/>
      <c r="F6" s="8"/>
      <c r="G6" s="9">
        <v>1</v>
      </c>
    </row>
    <row r="7" spans="1:7" s="12" customFormat="1" ht="42.75" customHeight="1" x14ac:dyDescent="0.4">
      <c r="A7" s="10"/>
      <c r="B7" s="11"/>
      <c r="C7" s="11"/>
      <c r="D7" s="11"/>
      <c r="E7" s="11"/>
      <c r="F7" s="11"/>
      <c r="G7" s="9"/>
    </row>
    <row r="8" spans="1:7" ht="19.5" hidden="1" customHeight="1" x14ac:dyDescent="0.4">
      <c r="A8" s="7"/>
      <c r="B8" s="8"/>
      <c r="C8" s="8"/>
      <c r="D8" s="8"/>
      <c r="E8" s="8"/>
      <c r="F8" s="8"/>
      <c r="G8" s="9" t="b">
        <v>0</v>
      </c>
    </row>
    <row r="9" spans="1:7" x14ac:dyDescent="0.4">
      <c r="A9" s="7">
        <f>G6+1</f>
        <v>2</v>
      </c>
      <c r="B9" s="8">
        <f>A9+1</f>
        <v>3</v>
      </c>
      <c r="C9" s="8">
        <f t="shared" ref="C9:F9" si="0">B9+1</f>
        <v>4</v>
      </c>
      <c r="D9" s="8">
        <f t="shared" si="0"/>
        <v>5</v>
      </c>
      <c r="E9" s="8">
        <f t="shared" si="0"/>
        <v>6</v>
      </c>
      <c r="F9" s="8">
        <f t="shared" si="0"/>
        <v>7</v>
      </c>
      <c r="G9" s="9">
        <f>F9+1</f>
        <v>8</v>
      </c>
    </row>
    <row r="10" spans="1:7" s="12" customFormat="1" ht="42.75" customHeight="1" x14ac:dyDescent="0.4">
      <c r="A10" s="7" t="s">
        <v>9</v>
      </c>
      <c r="B10" s="8"/>
      <c r="C10" s="8"/>
      <c r="D10" s="8"/>
      <c r="E10" s="8"/>
      <c r="F10" s="8"/>
      <c r="G10" s="9"/>
    </row>
    <row r="11" spans="1:7" ht="19.5" hidden="1" customHeight="1" x14ac:dyDescent="0.4">
      <c r="A11" s="7"/>
      <c r="B11" s="8" t="b">
        <v>0</v>
      </c>
      <c r="C11" s="8" t="b">
        <v>0</v>
      </c>
      <c r="D11" s="8" t="b">
        <v>0</v>
      </c>
      <c r="E11" s="8" t="b">
        <v>0</v>
      </c>
      <c r="F11" s="8" t="b">
        <v>0</v>
      </c>
      <c r="G11" s="9" t="b">
        <v>0</v>
      </c>
    </row>
    <row r="12" spans="1:7" x14ac:dyDescent="0.4">
      <c r="A12" s="7">
        <f>G9+1</f>
        <v>9</v>
      </c>
      <c r="B12" s="8">
        <f>A12+1</f>
        <v>10</v>
      </c>
      <c r="C12" s="8">
        <f t="shared" ref="C12:F12" si="1">B12+1</f>
        <v>11</v>
      </c>
      <c r="D12" s="8">
        <f t="shared" si="1"/>
        <v>12</v>
      </c>
      <c r="E12" s="8">
        <f t="shared" si="1"/>
        <v>13</v>
      </c>
      <c r="F12" s="8">
        <f t="shared" si="1"/>
        <v>14</v>
      </c>
      <c r="G12" s="9">
        <f>F12+1</f>
        <v>15</v>
      </c>
    </row>
    <row r="13" spans="1:7" s="12" customFormat="1" ht="42.75" customHeight="1" x14ac:dyDescent="0.4">
      <c r="A13" s="39" t="s">
        <v>9</v>
      </c>
      <c r="B13" s="49" t="s">
        <v>96</v>
      </c>
      <c r="C13" s="8"/>
      <c r="D13" s="8"/>
      <c r="E13" s="8"/>
      <c r="F13" s="8"/>
      <c r="G13" s="9"/>
    </row>
    <row r="14" spans="1:7" ht="19.5" hidden="1" customHeight="1" x14ac:dyDescent="0.4">
      <c r="A14" s="7"/>
      <c r="B14" s="8"/>
      <c r="C14" s="8" t="b">
        <v>0</v>
      </c>
      <c r="D14" s="8" t="b">
        <v>0</v>
      </c>
      <c r="E14" s="8" t="b">
        <v>0</v>
      </c>
      <c r="F14" s="8" t="b">
        <v>0</v>
      </c>
      <c r="G14" s="9" t="b">
        <v>0</v>
      </c>
    </row>
    <row r="15" spans="1:7" x14ac:dyDescent="0.4">
      <c r="A15" s="7">
        <f>G12+1</f>
        <v>16</v>
      </c>
      <c r="B15" s="8">
        <f>A15+1</f>
        <v>17</v>
      </c>
      <c r="C15" s="8">
        <f t="shared" ref="C15:F15" si="2">B15+1</f>
        <v>18</v>
      </c>
      <c r="D15" s="8">
        <f t="shared" si="2"/>
        <v>19</v>
      </c>
      <c r="E15" s="8">
        <f t="shared" si="2"/>
        <v>20</v>
      </c>
      <c r="F15" s="8">
        <f t="shared" si="2"/>
        <v>21</v>
      </c>
      <c r="G15" s="9">
        <f>F15+1</f>
        <v>22</v>
      </c>
    </row>
    <row r="16" spans="1:7" s="12" customFormat="1" ht="42.75" customHeight="1" x14ac:dyDescent="0.4">
      <c r="A16" s="7" t="s">
        <v>9</v>
      </c>
      <c r="B16" s="8"/>
      <c r="C16" s="8"/>
      <c r="D16" s="8"/>
      <c r="E16" s="8"/>
      <c r="F16" s="8"/>
      <c r="G16" s="9"/>
    </row>
    <row r="17" spans="1:7" ht="19.5" hidden="1" customHeight="1" x14ac:dyDescent="0.4">
      <c r="A17" s="7"/>
      <c r="B17" s="8" t="b">
        <v>0</v>
      </c>
      <c r="C17" s="8" t="b">
        <v>0</v>
      </c>
      <c r="D17" s="8" t="b">
        <v>0</v>
      </c>
      <c r="E17" s="8" t="b">
        <v>0</v>
      </c>
      <c r="F17" s="8" t="b">
        <v>0</v>
      </c>
      <c r="G17" s="9" t="b">
        <v>0</v>
      </c>
    </row>
    <row r="18" spans="1:7" x14ac:dyDescent="0.4">
      <c r="A18" s="7">
        <f>G15+1</f>
        <v>23</v>
      </c>
      <c r="B18" s="8">
        <f>A18+1</f>
        <v>24</v>
      </c>
      <c r="C18" s="8">
        <f t="shared" ref="C18:F18" si="3">B18+1</f>
        <v>25</v>
      </c>
      <c r="D18" s="8">
        <f t="shared" si="3"/>
        <v>26</v>
      </c>
      <c r="E18" s="8">
        <f t="shared" si="3"/>
        <v>27</v>
      </c>
      <c r="F18" s="8">
        <f t="shared" si="3"/>
        <v>28</v>
      </c>
      <c r="G18" s="9">
        <f>F18+1</f>
        <v>29</v>
      </c>
    </row>
    <row r="19" spans="1:7" s="12" customFormat="1" ht="42.75" customHeight="1" x14ac:dyDescent="0.4">
      <c r="A19" s="7" t="s">
        <v>9</v>
      </c>
      <c r="B19" s="8"/>
      <c r="C19" s="8"/>
      <c r="D19" s="8"/>
      <c r="E19" s="8"/>
      <c r="F19" s="8"/>
      <c r="G19" s="9"/>
    </row>
    <row r="20" spans="1:7" ht="19.5" hidden="1" customHeight="1" x14ac:dyDescent="0.4">
      <c r="A20" s="7"/>
      <c r="B20" s="8" t="b">
        <v>0</v>
      </c>
      <c r="C20" s="8" t="b">
        <v>0</v>
      </c>
      <c r="D20" s="8" t="b">
        <v>0</v>
      </c>
      <c r="E20" s="8" t="b">
        <v>0</v>
      </c>
      <c r="F20" s="8" t="b">
        <v>0</v>
      </c>
      <c r="G20" s="9" t="b">
        <v>0</v>
      </c>
    </row>
    <row r="21" spans="1:7" x14ac:dyDescent="0.4">
      <c r="A21" s="41">
        <f>G18+1</f>
        <v>30</v>
      </c>
      <c r="B21" s="42">
        <f>A21+1</f>
        <v>31</v>
      </c>
      <c r="C21" s="42"/>
      <c r="D21" s="42"/>
      <c r="E21" s="42"/>
      <c r="F21" s="42"/>
      <c r="G21" s="43"/>
    </row>
    <row r="22" spans="1:7" s="12" customFormat="1" ht="42.75" customHeight="1" thickBot="1" x14ac:dyDescent="0.45">
      <c r="A22" s="13" t="s">
        <v>9</v>
      </c>
      <c r="B22" s="14"/>
      <c r="C22" s="34"/>
      <c r="D22" s="34"/>
      <c r="E22" s="34"/>
      <c r="F22" s="34"/>
      <c r="G22" s="35"/>
    </row>
    <row r="23" spans="1:7" ht="19.5" hidden="1" customHeight="1" thickBot="1" x14ac:dyDescent="0.45">
      <c r="A23" s="36"/>
      <c r="B23" s="17" t="b">
        <v>0</v>
      </c>
      <c r="C23" s="37"/>
      <c r="D23" s="37"/>
      <c r="E23" s="37"/>
      <c r="F23" s="37"/>
      <c r="G23" s="38"/>
    </row>
    <row r="24" spans="1:7" x14ac:dyDescent="0.4">
      <c r="A24" s="3" t="s">
        <v>10</v>
      </c>
      <c r="B24" s="3"/>
      <c r="C24" s="3"/>
      <c r="D24" s="3"/>
      <c r="E24" s="3"/>
      <c r="F24" s="3"/>
      <c r="G24" s="3"/>
    </row>
    <row r="25" spans="1:7" x14ac:dyDescent="0.4">
      <c r="A25" s="3"/>
      <c r="B25" s="3"/>
      <c r="C25" s="3"/>
      <c r="D25" s="3"/>
      <c r="E25" s="3"/>
      <c r="F25" s="3"/>
      <c r="G25" s="3"/>
    </row>
    <row r="26" spans="1:7" x14ac:dyDescent="0.4">
      <c r="A26" s="19" t="s">
        <v>11</v>
      </c>
      <c r="B26" s="3"/>
      <c r="C26" s="3"/>
      <c r="D26" s="3"/>
      <c r="E26" s="3"/>
      <c r="F26" s="3"/>
      <c r="G26" s="3"/>
    </row>
    <row r="27" spans="1:7" x14ac:dyDescent="0.4">
      <c r="A27" s="3" t="s">
        <v>12</v>
      </c>
      <c r="B27" s="3"/>
      <c r="C27" s="3"/>
      <c r="D27" s="3"/>
      <c r="E27" s="3"/>
      <c r="F27" s="3"/>
      <c r="G27" s="3"/>
    </row>
    <row r="28" spans="1:7" x14ac:dyDescent="0.4">
      <c r="A28" s="3" t="s">
        <v>13</v>
      </c>
      <c r="B28" s="20"/>
      <c r="C28" s="21" t="s">
        <v>14</v>
      </c>
      <c r="D28" s="22"/>
      <c r="E28" s="3" t="s">
        <v>49</v>
      </c>
      <c r="F28" s="3"/>
      <c r="G28" s="3"/>
    </row>
    <row r="29" spans="1:7" x14ac:dyDescent="0.4">
      <c r="A29" s="3"/>
      <c r="B29" s="3"/>
      <c r="C29" s="3"/>
      <c r="D29" s="3"/>
      <c r="E29" s="3"/>
      <c r="F29" s="3"/>
      <c r="G29" s="3"/>
    </row>
    <row r="30" spans="1:7" x14ac:dyDescent="0.4">
      <c r="A30" s="3" t="s">
        <v>16</v>
      </c>
      <c r="B30" s="3"/>
      <c r="C30" s="3"/>
      <c r="D30" s="3"/>
      <c r="E30" s="3"/>
      <c r="F30" s="3"/>
      <c r="G30" s="3"/>
    </row>
    <row r="31" spans="1:7" x14ac:dyDescent="0.4">
      <c r="A31" s="3" t="s">
        <v>13</v>
      </c>
      <c r="B31" s="20"/>
      <c r="C31" s="21" t="s">
        <v>14</v>
      </c>
      <c r="D31" s="22"/>
      <c r="E31" s="3" t="s">
        <v>50</v>
      </c>
      <c r="F31" s="3"/>
      <c r="G31" s="3"/>
    </row>
    <row r="32" spans="1:7" x14ac:dyDescent="0.4">
      <c r="A32" s="3"/>
      <c r="B32" s="3"/>
      <c r="C32" s="3"/>
      <c r="D32" s="3"/>
      <c r="E32" s="3"/>
      <c r="F32" s="3"/>
      <c r="G32" s="3"/>
    </row>
    <row r="33" spans="1:7" x14ac:dyDescent="0.4">
      <c r="A33" s="3" t="s">
        <v>18</v>
      </c>
      <c r="B33" s="3"/>
      <c r="C33" s="3"/>
      <c r="D33" s="3"/>
      <c r="E33" s="3"/>
      <c r="F33" s="3"/>
      <c r="G33" s="3"/>
    </row>
    <row r="34" spans="1:7" x14ac:dyDescent="0.4">
      <c r="A34" s="3" t="s">
        <v>13</v>
      </c>
      <c r="B34" s="20"/>
      <c r="C34" s="21" t="s">
        <v>14</v>
      </c>
      <c r="D34" s="22"/>
      <c r="E34" s="3" t="s">
        <v>50</v>
      </c>
      <c r="F34" s="3"/>
      <c r="G34" s="3"/>
    </row>
    <row r="35" spans="1:7" x14ac:dyDescent="0.4">
      <c r="A35" s="3"/>
      <c r="B35" s="3"/>
      <c r="C35" s="3"/>
      <c r="D35" s="3"/>
      <c r="E35" s="3"/>
      <c r="F35" s="3"/>
      <c r="G35" s="3"/>
    </row>
    <row r="36" spans="1:7" ht="20.25" x14ac:dyDescent="0.4">
      <c r="A36" s="2" t="s">
        <v>19</v>
      </c>
      <c r="B36" s="3"/>
      <c r="C36" s="3"/>
      <c r="D36" s="3"/>
      <c r="E36" s="3"/>
      <c r="F36" s="3"/>
      <c r="G36" s="3"/>
    </row>
    <row r="37" spans="1:7" x14ac:dyDescent="0.4">
      <c r="A37" s="23" t="s">
        <v>51</v>
      </c>
      <c r="B37" s="3"/>
      <c r="C37" s="3"/>
      <c r="D37" s="24">
        <f>COUNT(B6:G6,B9:G9,C12:G12,B15:G15,B18:G18,B21)</f>
        <v>25</v>
      </c>
      <c r="E37" s="25"/>
      <c r="F37" s="26"/>
      <c r="G37" s="26"/>
    </row>
    <row r="38" spans="1:7" x14ac:dyDescent="0.4">
      <c r="A38" s="3" t="s">
        <v>21</v>
      </c>
      <c r="B38" s="3"/>
      <c r="C38" s="3"/>
      <c r="D38" s="24">
        <f>COUNTIF(A5:G23,TRUE)</f>
        <v>0</v>
      </c>
      <c r="E38" s="3"/>
      <c r="F38" s="3"/>
      <c r="G38" s="3"/>
    </row>
    <row r="39" spans="1:7" x14ac:dyDescent="0.4">
      <c r="A39" s="3"/>
      <c r="B39" s="3"/>
      <c r="C39" s="3"/>
      <c r="D39" s="3"/>
      <c r="E39" s="3"/>
      <c r="F39" s="3"/>
      <c r="G39" s="3"/>
    </row>
    <row r="40" spans="1:7" x14ac:dyDescent="0.4">
      <c r="A40" s="19" t="s">
        <v>84</v>
      </c>
      <c r="B40" s="3"/>
      <c r="C40" s="3"/>
      <c r="D40" s="3"/>
      <c r="E40" s="3"/>
      <c r="F40" s="3"/>
      <c r="G40" s="3"/>
    </row>
    <row r="41" spans="1:7" x14ac:dyDescent="0.4">
      <c r="A41" s="3"/>
      <c r="B41" s="3"/>
      <c r="C41" s="3"/>
      <c r="D41" s="3"/>
      <c r="E41" s="3"/>
      <c r="F41" s="3"/>
      <c r="G41" s="3"/>
    </row>
    <row r="42" spans="1:7" x14ac:dyDescent="0.4">
      <c r="A42" s="27"/>
      <c r="B42" s="28">
        <f>D37</f>
        <v>25</v>
      </c>
      <c r="C42" s="29" t="s">
        <v>23</v>
      </c>
      <c r="D42" s="28">
        <f>D38</f>
        <v>0</v>
      </c>
      <c r="E42" s="29" t="s">
        <v>24</v>
      </c>
      <c r="F42" s="28">
        <f>B42-D42</f>
        <v>25</v>
      </c>
      <c r="G42" s="3" t="s">
        <v>77</v>
      </c>
    </row>
    <row r="43" spans="1:7" x14ac:dyDescent="0.4">
      <c r="A43" s="3"/>
      <c r="B43" s="3"/>
      <c r="C43" s="3"/>
      <c r="D43" s="3"/>
      <c r="E43" s="3"/>
      <c r="F43" s="3"/>
      <c r="G43" s="3"/>
    </row>
    <row r="44" spans="1:7" ht="20.25" x14ac:dyDescent="0.4">
      <c r="A44" s="2" t="s">
        <v>25</v>
      </c>
      <c r="B44" s="3"/>
      <c r="C44" s="3"/>
      <c r="D44" s="3"/>
      <c r="E44" s="45"/>
      <c r="F44" s="3"/>
      <c r="G44" s="3"/>
    </row>
    <row r="45" spans="1:7" x14ac:dyDescent="0.4">
      <c r="A45" s="46" t="s">
        <v>91</v>
      </c>
      <c r="B45" s="3"/>
      <c r="C45" s="3"/>
      <c r="D45" s="3"/>
      <c r="E45" s="45"/>
      <c r="F45" s="3"/>
      <c r="G45" s="3"/>
    </row>
    <row r="46" spans="1:7" x14ac:dyDescent="0.4">
      <c r="A46" s="3" t="s">
        <v>78</v>
      </c>
      <c r="B46" s="3"/>
      <c r="C46" s="3"/>
      <c r="D46" s="3"/>
      <c r="E46" s="26"/>
      <c r="F46" s="3"/>
      <c r="G46" s="3"/>
    </row>
    <row r="47" spans="1:7" x14ac:dyDescent="0.4">
      <c r="A47" s="30" t="s">
        <v>90</v>
      </c>
      <c r="B47" s="3"/>
      <c r="C47" s="3"/>
      <c r="D47" s="3"/>
      <c r="E47" s="3"/>
      <c r="F47" s="3"/>
      <c r="G47" s="3"/>
    </row>
    <row r="48" spans="1:7" ht="19.5" thickBot="1" x14ac:dyDescent="0.45">
      <c r="A48" s="3"/>
      <c r="B48" s="3"/>
      <c r="C48" s="27" t="s">
        <v>26</v>
      </c>
      <c r="D48" s="3"/>
      <c r="E48" s="45" t="s">
        <v>73</v>
      </c>
      <c r="F48" s="3"/>
      <c r="G48" s="3"/>
    </row>
    <row r="49" spans="1:7" ht="19.5" thickBot="1" x14ac:dyDescent="0.45">
      <c r="A49" s="3"/>
      <c r="B49" s="27" t="s">
        <v>22</v>
      </c>
      <c r="C49" s="31">
        <f>IF(A52=TRUE,B52,IF(A53=TRUE,B53,IF(A54=TRUE,B54,0)))</f>
        <v>0</v>
      </c>
      <c r="D49" s="32" t="s">
        <v>27</v>
      </c>
      <c r="E49" s="31">
        <f>F42*500</f>
        <v>12500</v>
      </c>
      <c r="F49" s="27" t="s">
        <v>28</v>
      </c>
      <c r="G49" s="33" t="str">
        <f>IF(C49&lt;=E49,"対象外",C49-E49)</f>
        <v>対象外</v>
      </c>
    </row>
    <row r="50" spans="1:7" x14ac:dyDescent="0.4">
      <c r="A50" s="3"/>
      <c r="B50" s="3"/>
      <c r="C50" s="3"/>
      <c r="D50" s="3"/>
      <c r="E50" s="3"/>
      <c r="F50" s="3"/>
      <c r="G50" s="27" t="s">
        <v>74</v>
      </c>
    </row>
    <row r="51" spans="1:7" hidden="1" x14ac:dyDescent="0.4"/>
    <row r="52" spans="1:7" hidden="1" x14ac:dyDescent="0.4">
      <c r="A52" t="b">
        <v>0</v>
      </c>
      <c r="B52">
        <v>7000</v>
      </c>
    </row>
    <row r="53" spans="1:7" hidden="1" x14ac:dyDescent="0.4">
      <c r="A53" t="b">
        <v>0</v>
      </c>
      <c r="B53">
        <v>5000</v>
      </c>
    </row>
    <row r="54" spans="1:7" hidden="1" x14ac:dyDescent="0.4">
      <c r="A54" t="b">
        <v>0</v>
      </c>
      <c r="B54">
        <v>2000</v>
      </c>
    </row>
    <row r="56" spans="1:7" x14ac:dyDescent="0.4">
      <c r="A56" s="46" t="s">
        <v>93</v>
      </c>
    </row>
    <row r="57" spans="1:7" x14ac:dyDescent="0.4">
      <c r="A57" s="3" t="s">
        <v>95</v>
      </c>
    </row>
    <row r="58" spans="1:7" x14ac:dyDescent="0.4">
      <c r="A58" s="30" t="s">
        <v>94</v>
      </c>
    </row>
    <row r="59" spans="1:7" ht="19.5" thickBot="1" x14ac:dyDescent="0.45">
      <c r="B59" s="3"/>
      <c r="C59" s="27" t="s">
        <v>26</v>
      </c>
      <c r="D59" s="3"/>
      <c r="E59" s="45" t="s">
        <v>73</v>
      </c>
      <c r="F59" s="3"/>
      <c r="G59" s="3"/>
    </row>
    <row r="60" spans="1:7" ht="19.5" thickBot="1" x14ac:dyDescent="0.45">
      <c r="A60" s="47"/>
      <c r="B60" s="27" t="s">
        <v>22</v>
      </c>
      <c r="C60" s="31">
        <f>IF(A62=TRUE,B62,0)</f>
        <v>0</v>
      </c>
      <c r="D60" s="32" t="s">
        <v>27</v>
      </c>
      <c r="E60" s="44">
        <f>F42*100</f>
        <v>2500</v>
      </c>
      <c r="F60" s="27" t="s">
        <v>28</v>
      </c>
      <c r="G60" s="33" t="str">
        <f>IF(E60&gt;=1400,"対象外",IF(A62=FALSE,"対象外",C60-E60))</f>
        <v>対象外</v>
      </c>
    </row>
    <row r="61" spans="1:7" x14ac:dyDescent="0.4">
      <c r="B61" s="3"/>
      <c r="C61" s="3"/>
      <c r="D61" s="3"/>
      <c r="E61" s="3"/>
      <c r="F61" s="3"/>
      <c r="G61" s="27" t="s">
        <v>74</v>
      </c>
    </row>
    <row r="62" spans="1:7" hidden="1" x14ac:dyDescent="0.4">
      <c r="A62" t="b">
        <v>0</v>
      </c>
      <c r="B62">
        <v>2000</v>
      </c>
    </row>
  </sheetData>
  <mergeCells count="1">
    <mergeCell ref="A2:G2"/>
  </mergeCells>
  <phoneticPr fontId="2"/>
  <conditionalFormatting sqref="F8 B19:E19 G19">
    <cfRule type="expression" dxfId="66" priority="15">
      <formula>B9=TRUE</formula>
    </cfRule>
  </conditionalFormatting>
  <conditionalFormatting sqref="B10:G11">
    <cfRule type="expression" dxfId="65" priority="13">
      <formula>B11=TRUE</formula>
    </cfRule>
  </conditionalFormatting>
  <conditionalFormatting sqref="B14:G14 C13:G13">
    <cfRule type="expression" dxfId="64" priority="12">
      <formula>B14=TRUE</formula>
    </cfRule>
  </conditionalFormatting>
  <conditionalFormatting sqref="B16:G17">
    <cfRule type="expression" dxfId="63" priority="11">
      <formula>B17=TRUE</formula>
    </cfRule>
  </conditionalFormatting>
  <conditionalFormatting sqref="G8">
    <cfRule type="expression" dxfId="62" priority="10">
      <formula>G9=TRUE</formula>
    </cfRule>
  </conditionalFormatting>
  <conditionalFormatting sqref="B14">
    <cfRule type="expression" dxfId="61" priority="9">
      <formula>B15=TRUE</formula>
    </cfRule>
  </conditionalFormatting>
  <conditionalFormatting sqref="G7">
    <cfRule type="expression" dxfId="60" priority="8">
      <formula>G8=TRUE</formula>
    </cfRule>
  </conditionalFormatting>
  <conditionalFormatting sqref="B20:E20 G20">
    <cfRule type="expression" dxfId="59" priority="16">
      <formula>#REF!=TRUE</formula>
    </cfRule>
  </conditionalFormatting>
  <conditionalFormatting sqref="B22">
    <cfRule type="expression" dxfId="58" priority="3">
      <formula>B23=TRUE</formula>
    </cfRule>
  </conditionalFormatting>
  <conditionalFormatting sqref="B23">
    <cfRule type="expression" dxfId="57" priority="4">
      <formula>#REF!=TRUE</formula>
    </cfRule>
  </conditionalFormatting>
  <conditionalFormatting sqref="F19">
    <cfRule type="expression" dxfId="56" priority="2">
      <formula>F20=TRUE</formula>
    </cfRule>
  </conditionalFormatting>
  <conditionalFormatting sqref="F20">
    <cfRule type="expression" dxfId="55" priority="1">
      <formula>#REF!=TRUE</formula>
    </cfRule>
  </conditionalFormatting>
  <pageMargins left="0.7" right="0.7" top="0.75" bottom="0.75" header="0.3" footer="0.3"/>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4</xdr:col>
                    <xdr:colOff>447675</xdr:colOff>
                    <xdr:row>9</xdr:row>
                    <xdr:rowOff>133350</xdr:rowOff>
                  </from>
                  <to>
                    <xdr:col>4</xdr:col>
                    <xdr:colOff>733425</xdr:colOff>
                    <xdr:row>9</xdr:row>
                    <xdr:rowOff>419100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1</xdr:col>
                    <xdr:colOff>371475</xdr:colOff>
                    <xdr:row>9</xdr:row>
                    <xdr:rowOff>133350</xdr:rowOff>
                  </from>
                  <to>
                    <xdr:col>1</xdr:col>
                    <xdr:colOff>657225</xdr:colOff>
                    <xdr:row>9</xdr:row>
                    <xdr:rowOff>419100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2</xdr:col>
                    <xdr:colOff>390525</xdr:colOff>
                    <xdr:row>12</xdr:row>
                    <xdr:rowOff>123825</xdr:rowOff>
                  </from>
                  <to>
                    <xdr:col>2</xdr:col>
                    <xdr:colOff>676275</xdr:colOff>
                    <xdr:row>12</xdr:row>
                    <xdr:rowOff>409575</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1</xdr:col>
                    <xdr:colOff>371475</xdr:colOff>
                    <xdr:row>15</xdr:row>
                    <xdr:rowOff>85725</xdr:rowOff>
                  </from>
                  <to>
                    <xdr:col>1</xdr:col>
                    <xdr:colOff>657225</xdr:colOff>
                    <xdr:row>15</xdr:row>
                    <xdr:rowOff>371475</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2</xdr:col>
                    <xdr:colOff>390525</xdr:colOff>
                    <xdr:row>15</xdr:row>
                    <xdr:rowOff>85725</xdr:rowOff>
                  </from>
                  <to>
                    <xdr:col>2</xdr:col>
                    <xdr:colOff>676275</xdr:colOff>
                    <xdr:row>15</xdr:row>
                    <xdr:rowOff>371475</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3</xdr:col>
                    <xdr:colOff>400050</xdr:colOff>
                    <xdr:row>15</xdr:row>
                    <xdr:rowOff>85725</xdr:rowOff>
                  </from>
                  <to>
                    <xdr:col>3</xdr:col>
                    <xdr:colOff>685800</xdr:colOff>
                    <xdr:row>15</xdr:row>
                    <xdr:rowOff>371475</xdr:rowOff>
                  </to>
                </anchor>
              </controlPr>
            </control>
          </mc:Choice>
        </mc:AlternateContent>
        <mc:AlternateContent xmlns:mc="http://schemas.openxmlformats.org/markup-compatibility/2006">
          <mc:Choice Requires="x14">
            <control shapeId="7183" r:id="rId16" name="Check Box 15">
              <controlPr defaultSize="0" autoFill="0" autoLine="0" autoPict="0">
                <anchor moveWithCells="1">
                  <from>
                    <xdr:col>4</xdr:col>
                    <xdr:colOff>447675</xdr:colOff>
                    <xdr:row>15</xdr:row>
                    <xdr:rowOff>85725</xdr:rowOff>
                  </from>
                  <to>
                    <xdr:col>4</xdr:col>
                    <xdr:colOff>733425</xdr:colOff>
                    <xdr:row>15</xdr:row>
                    <xdr:rowOff>371475</xdr:rowOff>
                  </to>
                </anchor>
              </controlPr>
            </control>
          </mc:Choice>
        </mc:AlternateContent>
        <mc:AlternateContent xmlns:mc="http://schemas.openxmlformats.org/markup-compatibility/2006">
          <mc:Choice Requires="x14">
            <control shapeId="7184" r:id="rId17" name="Check Box 16">
              <controlPr defaultSize="0" autoFill="0" autoLine="0" autoPict="0">
                <anchor moveWithCells="1">
                  <from>
                    <xdr:col>5</xdr:col>
                    <xdr:colOff>409575</xdr:colOff>
                    <xdr:row>15</xdr:row>
                    <xdr:rowOff>85725</xdr:rowOff>
                  </from>
                  <to>
                    <xdr:col>5</xdr:col>
                    <xdr:colOff>695325</xdr:colOff>
                    <xdr:row>15</xdr:row>
                    <xdr:rowOff>371475</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7187" r:id="rId20" name="Check Box 19">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7188" r:id="rId21" name="Check Box 20">
              <controlPr defaultSize="0" autoFill="0" autoLine="0" autoPict="0">
                <anchor moveWithCells="1">
                  <from>
                    <xdr:col>3</xdr:col>
                    <xdr:colOff>400050</xdr:colOff>
                    <xdr:row>18</xdr:row>
                    <xdr:rowOff>104775</xdr:rowOff>
                  </from>
                  <to>
                    <xdr:col>3</xdr:col>
                    <xdr:colOff>685800</xdr:colOff>
                    <xdr:row>18</xdr:row>
                    <xdr:rowOff>390525</xdr:rowOff>
                  </to>
                </anchor>
              </controlPr>
            </control>
          </mc:Choice>
        </mc:AlternateContent>
        <mc:AlternateContent xmlns:mc="http://schemas.openxmlformats.org/markup-compatibility/2006">
          <mc:Choice Requires="x14">
            <control shapeId="7189" r:id="rId22" name="Check Box 21">
              <controlPr defaultSize="0" autoFill="0" autoLine="0" autoPict="0">
                <anchor moveWithCells="1">
                  <from>
                    <xdr:col>4</xdr:col>
                    <xdr:colOff>447675</xdr:colOff>
                    <xdr:row>18</xdr:row>
                    <xdr:rowOff>104775</xdr:rowOff>
                  </from>
                  <to>
                    <xdr:col>4</xdr:col>
                    <xdr:colOff>733425</xdr:colOff>
                    <xdr:row>18</xdr:row>
                    <xdr:rowOff>390525</xdr:rowOff>
                  </to>
                </anchor>
              </controlPr>
            </control>
          </mc:Choice>
        </mc:AlternateContent>
        <mc:AlternateContent xmlns:mc="http://schemas.openxmlformats.org/markup-compatibility/2006">
          <mc:Choice Requires="x14">
            <control shapeId="7190" r:id="rId23" name="Check Box 22">
              <controlPr defaultSize="0" autoFill="0" autoLine="0" autoPict="0">
                <anchor moveWithCells="1">
                  <from>
                    <xdr:col>6</xdr:col>
                    <xdr:colOff>447675</xdr:colOff>
                    <xdr:row>18</xdr:row>
                    <xdr:rowOff>104775</xdr:rowOff>
                  </from>
                  <to>
                    <xdr:col>6</xdr:col>
                    <xdr:colOff>733425</xdr:colOff>
                    <xdr:row>18</xdr:row>
                    <xdr:rowOff>390525</xdr:rowOff>
                  </to>
                </anchor>
              </controlPr>
            </control>
          </mc:Choice>
        </mc:AlternateContent>
        <mc:AlternateContent xmlns:mc="http://schemas.openxmlformats.org/markup-compatibility/2006">
          <mc:Choice Requires="x14">
            <control shapeId="7191" r:id="rId24" name="Check Box 23">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7192" r:id="rId25" name="Check Box 24">
              <controlPr defaultSize="0" autoFill="0" autoLine="0" autoPict="0">
                <anchor moveWithCells="1">
                  <from>
                    <xdr:col>6</xdr:col>
                    <xdr:colOff>447675</xdr:colOff>
                    <xdr:row>9</xdr:row>
                    <xdr:rowOff>133350</xdr:rowOff>
                  </from>
                  <to>
                    <xdr:col>6</xdr:col>
                    <xdr:colOff>733425</xdr:colOff>
                    <xdr:row>9</xdr:row>
                    <xdr:rowOff>419100</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7195" r:id="rId27" name="Check Box 27">
              <controlPr defaultSize="0" autoFill="0" autoLine="0" autoPict="0">
                <anchor moveWithCells="1">
                  <from>
                    <xdr:col>0</xdr:col>
                    <xdr:colOff>0</xdr:colOff>
                    <xdr:row>47</xdr:row>
                    <xdr:rowOff>0</xdr:rowOff>
                  </from>
                  <to>
                    <xdr:col>0</xdr:col>
                    <xdr:colOff>704850</xdr:colOff>
                    <xdr:row>47</xdr:row>
                    <xdr:rowOff>228600</xdr:rowOff>
                  </to>
                </anchor>
              </controlPr>
            </control>
          </mc:Choice>
        </mc:AlternateContent>
        <mc:AlternateContent xmlns:mc="http://schemas.openxmlformats.org/markup-compatibility/2006">
          <mc:Choice Requires="x14">
            <control shapeId="7196" r:id="rId28" name="Check Box 28">
              <controlPr defaultSize="0" autoFill="0" autoLine="0" autoPict="0">
                <anchor moveWithCells="1">
                  <from>
                    <xdr:col>0</xdr:col>
                    <xdr:colOff>0</xdr:colOff>
                    <xdr:row>48</xdr:row>
                    <xdr:rowOff>9525</xdr:rowOff>
                  </from>
                  <to>
                    <xdr:col>0</xdr:col>
                    <xdr:colOff>704850</xdr:colOff>
                    <xdr:row>48</xdr:row>
                    <xdr:rowOff>238125</xdr:rowOff>
                  </to>
                </anchor>
              </controlPr>
            </control>
          </mc:Choice>
        </mc:AlternateContent>
        <mc:AlternateContent xmlns:mc="http://schemas.openxmlformats.org/markup-compatibility/2006">
          <mc:Choice Requires="x14">
            <control shapeId="7198" r:id="rId29" name="Check Box 30">
              <controlPr defaultSize="0" autoFill="0" autoLine="0" autoPict="0">
                <anchor moveWithCells="1">
                  <from>
                    <xdr:col>0</xdr:col>
                    <xdr:colOff>0</xdr:colOff>
                    <xdr:row>49</xdr:row>
                    <xdr:rowOff>0</xdr:rowOff>
                  </from>
                  <to>
                    <xdr:col>0</xdr:col>
                    <xdr:colOff>704850</xdr:colOff>
                    <xdr:row>49</xdr:row>
                    <xdr:rowOff>228600</xdr:rowOff>
                  </to>
                </anchor>
              </controlPr>
            </control>
          </mc:Choice>
        </mc:AlternateContent>
        <mc:AlternateContent xmlns:mc="http://schemas.openxmlformats.org/markup-compatibility/2006">
          <mc:Choice Requires="x14">
            <control shapeId="7199" r:id="rId30" name="Check Box 31">
              <controlPr defaultSize="0" autoFill="0" autoLine="0" autoPict="0">
                <anchor moveWithCells="1">
                  <from>
                    <xdr:col>1</xdr:col>
                    <xdr:colOff>371475</xdr:colOff>
                    <xdr:row>21</xdr:row>
                    <xdr:rowOff>104775</xdr:rowOff>
                  </from>
                  <to>
                    <xdr:col>1</xdr:col>
                    <xdr:colOff>657225</xdr:colOff>
                    <xdr:row>21</xdr:row>
                    <xdr:rowOff>390525</xdr:rowOff>
                  </to>
                </anchor>
              </controlPr>
            </control>
          </mc:Choice>
        </mc:AlternateContent>
        <mc:AlternateContent xmlns:mc="http://schemas.openxmlformats.org/markup-compatibility/2006">
          <mc:Choice Requires="x14">
            <control shapeId="7200" r:id="rId31" name="Check Box 32">
              <controlPr defaultSize="0" autoFill="0" autoLine="0" autoPict="0">
                <anchor moveWithCells="1">
                  <from>
                    <xdr:col>5</xdr:col>
                    <xdr:colOff>447675</xdr:colOff>
                    <xdr:row>18</xdr:row>
                    <xdr:rowOff>104775</xdr:rowOff>
                  </from>
                  <to>
                    <xdr:col>5</xdr:col>
                    <xdr:colOff>733425</xdr:colOff>
                    <xdr:row>18</xdr:row>
                    <xdr:rowOff>390525</xdr:rowOff>
                  </to>
                </anchor>
              </controlPr>
            </control>
          </mc:Choice>
        </mc:AlternateContent>
        <mc:AlternateContent xmlns:mc="http://schemas.openxmlformats.org/markup-compatibility/2006">
          <mc:Choice Requires="x14">
            <control shapeId="7201" r:id="rId32" name="Check Box 33">
              <controlPr defaultSize="0" autoFill="0" autoLine="0" autoPict="0">
                <anchor moveWithCells="1">
                  <from>
                    <xdr:col>0</xdr:col>
                    <xdr:colOff>0</xdr:colOff>
                    <xdr:row>58</xdr:row>
                    <xdr:rowOff>238125</xdr:rowOff>
                  </from>
                  <to>
                    <xdr:col>1</xdr:col>
                    <xdr:colOff>85725</xdr:colOff>
                    <xdr:row>60</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82F06D77-8F01-4F60-9957-032EAE6FA876}">
            <xm:f>'7月'!C23=TRUE</xm:f>
            <x14:dxf>
              <fill>
                <patternFill>
                  <bgColor theme="5" tint="0.59996337778862885"/>
                </patternFill>
              </fill>
            </x14:dxf>
          </x14:cfRule>
          <xm:sqref>C22:E22 G22</xm:sqref>
        </x14:conditionalFormatting>
        <x14:conditionalFormatting xmlns:xm="http://schemas.microsoft.com/office/excel/2006/main">
          <x14:cfRule type="expression" priority="5" id="{F01A99F7-6128-44D3-9B12-2716A4D3D953}">
            <xm:f>'7月'!F23=TRUE</xm:f>
            <x14:dxf>
              <fill>
                <patternFill>
                  <bgColor theme="5" tint="0.59996337778862885"/>
                </patternFill>
              </fill>
            </x14:dxf>
          </x14:cfRule>
          <xm:sqref>F23</xm:sqref>
        </x14:conditionalFormatting>
        <x14:conditionalFormatting xmlns:xm="http://schemas.microsoft.com/office/excel/2006/main">
          <x14:cfRule type="expression" priority="7" id="{D2E08514-6A63-4F96-A12F-E2860C3BD64E}">
            <xm:f>'7月'!#REF!=TRUE</xm:f>
            <x14:dxf>
              <fill>
                <patternFill>
                  <bgColor theme="5" tint="0.59996337778862885"/>
                </patternFill>
              </fill>
            </x14:dxf>
          </x14:cfRule>
          <xm:sqref>C23:E23 G23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2DA3-5A3B-4968-BCA2-18D38F53F5C9}">
  <sheetPr codeName="Sheet8">
    <tabColor rgb="FFFFC000"/>
    <pageSetUpPr fitToPage="1"/>
  </sheetPr>
  <dimension ref="A2:G59"/>
  <sheetViews>
    <sheetView topLeftCell="A28" zoomScale="70" zoomScaleNormal="70" workbookViewId="0">
      <selection activeCell="K15" sqref="K15"/>
    </sheetView>
  </sheetViews>
  <sheetFormatPr defaultRowHeight="18.75" x14ac:dyDescent="0.4"/>
  <cols>
    <col min="1" max="7" width="14.125" customWidth="1"/>
  </cols>
  <sheetData>
    <row r="2" spans="1:7" ht="24" x14ac:dyDescent="0.4">
      <c r="A2" s="53" t="s">
        <v>52</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c r="B6" s="8"/>
      <c r="C6" s="8">
        <v>1</v>
      </c>
      <c r="D6" s="8">
        <f>C6+1</f>
        <v>2</v>
      </c>
      <c r="E6" s="8">
        <f>D6+1</f>
        <v>3</v>
      </c>
      <c r="F6" s="8">
        <f>E6+1</f>
        <v>4</v>
      </c>
      <c r="G6" s="9">
        <f>F6+1</f>
        <v>5</v>
      </c>
    </row>
    <row r="7" spans="1:7" s="12" customFormat="1" ht="42.75" customHeight="1" x14ac:dyDescent="0.4">
      <c r="A7" s="10"/>
      <c r="B7" s="11"/>
      <c r="C7" s="8"/>
      <c r="D7" s="8"/>
      <c r="E7" s="49" t="s">
        <v>96</v>
      </c>
      <c r="F7" s="8"/>
      <c r="G7" s="9"/>
    </row>
    <row r="8" spans="1:7" ht="19.5" hidden="1" customHeight="1" x14ac:dyDescent="0.4">
      <c r="A8" s="7"/>
      <c r="B8" s="8"/>
      <c r="C8" s="8" t="b">
        <v>0</v>
      </c>
      <c r="D8" s="8" t="b">
        <v>0</v>
      </c>
      <c r="E8" s="8"/>
      <c r="F8" s="8" t="b">
        <v>0</v>
      </c>
      <c r="G8" s="9" t="b">
        <v>0</v>
      </c>
    </row>
    <row r="9" spans="1:7" x14ac:dyDescent="0.4">
      <c r="A9" s="7">
        <f>G6+1</f>
        <v>6</v>
      </c>
      <c r="B9" s="8">
        <f>A9+1</f>
        <v>7</v>
      </c>
      <c r="C9" s="8">
        <f>B9+1</f>
        <v>8</v>
      </c>
      <c r="D9" s="8">
        <f t="shared" ref="D9:G9" si="0">C9+1</f>
        <v>9</v>
      </c>
      <c r="E9" s="8">
        <f t="shared" si="0"/>
        <v>10</v>
      </c>
      <c r="F9" s="8">
        <f t="shared" si="0"/>
        <v>11</v>
      </c>
      <c r="G9" s="9">
        <f t="shared" si="0"/>
        <v>12</v>
      </c>
    </row>
    <row r="10" spans="1:7" s="12" customFormat="1" ht="42.75" customHeight="1" x14ac:dyDescent="0.4">
      <c r="A10" s="7" t="s">
        <v>9</v>
      </c>
      <c r="B10" s="8"/>
      <c r="C10" s="8"/>
      <c r="D10" s="8"/>
      <c r="E10" s="8"/>
      <c r="F10" s="8"/>
      <c r="G10" s="9"/>
    </row>
    <row r="11" spans="1:7" ht="19.5" hidden="1" customHeight="1" x14ac:dyDescent="0.4">
      <c r="A11" s="7"/>
      <c r="B11" s="8" t="b">
        <v>0</v>
      </c>
      <c r="C11" s="8" t="b">
        <v>0</v>
      </c>
      <c r="D11" s="8" t="b">
        <v>0</v>
      </c>
      <c r="E11" s="8" t="b">
        <v>0</v>
      </c>
      <c r="F11" s="8" t="b">
        <v>0</v>
      </c>
      <c r="G11" s="9" t="b">
        <v>0</v>
      </c>
    </row>
    <row r="12" spans="1:7" x14ac:dyDescent="0.4">
      <c r="A12" s="7">
        <f>G9+1</f>
        <v>13</v>
      </c>
      <c r="B12" s="8">
        <f>A12+1</f>
        <v>14</v>
      </c>
      <c r="C12" s="8">
        <f t="shared" ref="C12:G12" si="1">B12+1</f>
        <v>15</v>
      </c>
      <c r="D12" s="8">
        <f t="shared" si="1"/>
        <v>16</v>
      </c>
      <c r="E12" s="8">
        <f t="shared" si="1"/>
        <v>17</v>
      </c>
      <c r="F12" s="8">
        <f t="shared" si="1"/>
        <v>18</v>
      </c>
      <c r="G12" s="9">
        <f t="shared" si="1"/>
        <v>19</v>
      </c>
    </row>
    <row r="13" spans="1:7" s="12" customFormat="1" ht="42.75" customHeight="1" x14ac:dyDescent="0.4">
      <c r="A13" s="7" t="s">
        <v>9</v>
      </c>
      <c r="B13" s="8"/>
      <c r="C13" s="8"/>
      <c r="D13" s="8"/>
      <c r="E13" s="8"/>
      <c r="F13" s="8"/>
      <c r="G13" s="9"/>
    </row>
    <row r="14" spans="1:7" ht="19.5" hidden="1" customHeight="1" x14ac:dyDescent="0.4">
      <c r="A14" s="7"/>
      <c r="B14" s="8" t="b">
        <v>0</v>
      </c>
      <c r="C14" s="8" t="b">
        <v>0</v>
      </c>
      <c r="D14" s="8" t="b">
        <v>0</v>
      </c>
      <c r="E14" s="8" t="b">
        <v>0</v>
      </c>
      <c r="F14" s="8" t="b">
        <v>0</v>
      </c>
      <c r="G14" s="9" t="b">
        <v>0</v>
      </c>
    </row>
    <row r="15" spans="1:7" x14ac:dyDescent="0.4">
      <c r="A15" s="7">
        <f>G12+1</f>
        <v>20</v>
      </c>
      <c r="B15" s="8">
        <f>A15+1</f>
        <v>21</v>
      </c>
      <c r="C15" s="8">
        <f t="shared" ref="C15:F15" si="2">B15+1</f>
        <v>22</v>
      </c>
      <c r="D15" s="8">
        <f t="shared" si="2"/>
        <v>23</v>
      </c>
      <c r="E15" s="8">
        <f t="shared" si="2"/>
        <v>24</v>
      </c>
      <c r="F15" s="8">
        <f t="shared" si="2"/>
        <v>25</v>
      </c>
      <c r="G15" s="9">
        <f>F15+1</f>
        <v>26</v>
      </c>
    </row>
    <row r="16" spans="1:7" s="12" customFormat="1" ht="42.75" customHeight="1" x14ac:dyDescent="0.4">
      <c r="A16" s="7" t="s">
        <v>9</v>
      </c>
      <c r="B16" s="8"/>
      <c r="C16" s="8"/>
      <c r="D16" s="49" t="s">
        <v>96</v>
      </c>
      <c r="E16" s="8"/>
      <c r="F16" s="8"/>
      <c r="G16" s="9"/>
    </row>
    <row r="17" spans="1:7" ht="19.5" hidden="1" customHeight="1" x14ac:dyDescent="0.4">
      <c r="A17" s="7"/>
      <c r="B17" s="8" t="b">
        <v>0</v>
      </c>
      <c r="C17" s="8" t="b">
        <v>0</v>
      </c>
      <c r="D17" s="8"/>
      <c r="E17" s="8" t="b">
        <v>0</v>
      </c>
      <c r="F17" s="8" t="b">
        <v>0</v>
      </c>
      <c r="G17" s="9" t="b">
        <v>0</v>
      </c>
    </row>
    <row r="18" spans="1:7" x14ac:dyDescent="0.4">
      <c r="A18" s="7">
        <f>G15+1</f>
        <v>27</v>
      </c>
      <c r="B18" s="8">
        <f>A18+1</f>
        <v>28</v>
      </c>
      <c r="C18" s="8">
        <f t="shared" ref="C18:D18" si="3">B18+1</f>
        <v>29</v>
      </c>
      <c r="D18" s="8">
        <f t="shared" si="3"/>
        <v>30</v>
      </c>
      <c r="E18" s="8"/>
      <c r="F18" s="8"/>
      <c r="G18" s="9"/>
    </row>
    <row r="19" spans="1:7" s="12" customFormat="1" ht="42.75" customHeight="1" thickBot="1" x14ac:dyDescent="0.45">
      <c r="A19" s="13" t="s">
        <v>9</v>
      </c>
      <c r="B19" s="14"/>
      <c r="C19" s="14"/>
      <c r="D19" s="14"/>
      <c r="E19" s="34"/>
      <c r="F19" s="34"/>
      <c r="G19" s="35"/>
    </row>
    <row r="20" spans="1:7" ht="19.5" hidden="1" customHeight="1" thickBot="1" x14ac:dyDescent="0.45">
      <c r="A20" s="16"/>
      <c r="B20" s="17" t="b">
        <v>0</v>
      </c>
      <c r="C20" s="17" t="b">
        <v>0</v>
      </c>
      <c r="D20" s="17" t="b">
        <v>0</v>
      </c>
      <c r="E20" s="17"/>
      <c r="F20" s="17"/>
      <c r="G20" s="18"/>
    </row>
    <row r="21" spans="1:7" x14ac:dyDescent="0.4">
      <c r="A21" s="3" t="s">
        <v>10</v>
      </c>
      <c r="B21" s="3"/>
      <c r="C21" s="3"/>
      <c r="D21" s="3"/>
      <c r="E21" s="3"/>
      <c r="F21" s="3"/>
      <c r="G21" s="3"/>
    </row>
    <row r="22" spans="1:7" x14ac:dyDescent="0.4">
      <c r="A22" s="3"/>
      <c r="B22" s="3"/>
      <c r="C22" s="3"/>
      <c r="D22" s="3"/>
      <c r="E22" s="3"/>
      <c r="F22" s="3"/>
      <c r="G22" s="3"/>
    </row>
    <row r="23" spans="1:7" x14ac:dyDescent="0.4">
      <c r="A23" s="19" t="s">
        <v>11</v>
      </c>
      <c r="B23" s="3"/>
      <c r="C23" s="3"/>
      <c r="D23" s="3"/>
      <c r="E23" s="3"/>
      <c r="F23" s="3"/>
      <c r="G23" s="3"/>
    </row>
    <row r="24" spans="1:7" x14ac:dyDescent="0.4">
      <c r="A24" s="3" t="s">
        <v>12</v>
      </c>
      <c r="B24" s="3"/>
      <c r="C24" s="3"/>
      <c r="D24" s="3"/>
      <c r="E24" s="3"/>
      <c r="F24" s="3"/>
      <c r="G24" s="3"/>
    </row>
    <row r="25" spans="1:7" x14ac:dyDescent="0.4">
      <c r="A25" s="3" t="s">
        <v>13</v>
      </c>
      <c r="B25" s="20"/>
      <c r="C25" s="21" t="s">
        <v>14</v>
      </c>
      <c r="D25" s="22"/>
      <c r="E25" s="3" t="s">
        <v>53</v>
      </c>
      <c r="F25" s="3"/>
      <c r="G25" s="3"/>
    </row>
    <row r="26" spans="1:7" x14ac:dyDescent="0.4">
      <c r="A26" s="3"/>
      <c r="B26" s="3"/>
      <c r="C26" s="3"/>
      <c r="D26" s="3"/>
      <c r="E26" s="3"/>
      <c r="F26" s="3"/>
      <c r="G26" s="3"/>
    </row>
    <row r="27" spans="1:7" x14ac:dyDescent="0.4">
      <c r="A27" s="3" t="s">
        <v>16</v>
      </c>
      <c r="B27" s="3"/>
      <c r="C27" s="3"/>
      <c r="D27" s="3"/>
      <c r="E27" s="3"/>
      <c r="F27" s="3"/>
      <c r="G27" s="3"/>
    </row>
    <row r="28" spans="1:7" x14ac:dyDescent="0.4">
      <c r="A28" s="3" t="s">
        <v>13</v>
      </c>
      <c r="B28" s="20"/>
      <c r="C28" s="21" t="s">
        <v>14</v>
      </c>
      <c r="D28" s="22"/>
      <c r="E28" s="3" t="s">
        <v>54</v>
      </c>
      <c r="F28" s="3"/>
      <c r="G28" s="3"/>
    </row>
    <row r="29" spans="1:7" x14ac:dyDescent="0.4">
      <c r="A29" s="3"/>
      <c r="B29" s="3"/>
      <c r="C29" s="3"/>
      <c r="D29" s="3"/>
      <c r="E29" s="3"/>
      <c r="F29" s="3"/>
      <c r="G29" s="3"/>
    </row>
    <row r="30" spans="1:7" x14ac:dyDescent="0.4">
      <c r="A30" s="3" t="s">
        <v>18</v>
      </c>
      <c r="B30" s="3"/>
      <c r="C30" s="3"/>
      <c r="D30" s="3"/>
      <c r="E30" s="3"/>
      <c r="F30" s="3"/>
      <c r="G30" s="3"/>
    </row>
    <row r="31" spans="1:7" x14ac:dyDescent="0.4">
      <c r="A31" s="3" t="s">
        <v>13</v>
      </c>
      <c r="B31" s="20"/>
      <c r="C31" s="21" t="s">
        <v>14</v>
      </c>
      <c r="D31" s="22"/>
      <c r="E31" s="3" t="s">
        <v>54</v>
      </c>
      <c r="F31" s="3"/>
      <c r="G31" s="3"/>
    </row>
    <row r="32" spans="1:7" x14ac:dyDescent="0.4">
      <c r="A32" s="3"/>
      <c r="B32" s="3"/>
      <c r="C32" s="3"/>
      <c r="D32" s="3"/>
      <c r="E32" s="3"/>
      <c r="F32" s="3"/>
      <c r="G32" s="3"/>
    </row>
    <row r="33" spans="1:7" ht="20.25" x14ac:dyDescent="0.4">
      <c r="A33" s="2" t="s">
        <v>19</v>
      </c>
      <c r="B33" s="3"/>
      <c r="C33" s="3"/>
      <c r="D33" s="3"/>
      <c r="E33" s="3"/>
      <c r="F33" s="3"/>
      <c r="G33" s="3"/>
    </row>
    <row r="34" spans="1:7" x14ac:dyDescent="0.4">
      <c r="A34" s="23" t="s">
        <v>55</v>
      </c>
      <c r="B34" s="3"/>
      <c r="C34" s="3"/>
      <c r="D34" s="24">
        <f>COUNT(B6:D6,F6:G6,B9:G9,B12:G12,B15:C15,E15:G15,B18:E18)</f>
        <v>24</v>
      </c>
      <c r="E34" s="25"/>
      <c r="F34" s="26"/>
      <c r="G34" s="26"/>
    </row>
    <row r="35" spans="1:7" x14ac:dyDescent="0.4">
      <c r="A35" s="3" t="s">
        <v>21</v>
      </c>
      <c r="B35" s="3"/>
      <c r="C35" s="3"/>
      <c r="D35" s="24">
        <f>COUNTIF(A5:G20,TRUE)</f>
        <v>0</v>
      </c>
      <c r="E35" s="3"/>
      <c r="F35" s="3"/>
      <c r="G35" s="3"/>
    </row>
    <row r="36" spans="1:7" x14ac:dyDescent="0.4">
      <c r="A36" s="3"/>
      <c r="B36" s="3"/>
      <c r="C36" s="3"/>
      <c r="D36" s="3"/>
      <c r="E36" s="3"/>
      <c r="F36" s="3"/>
      <c r="G36" s="3"/>
    </row>
    <row r="37" spans="1:7" x14ac:dyDescent="0.4">
      <c r="A37" s="19" t="s">
        <v>85</v>
      </c>
      <c r="B37" s="3"/>
      <c r="C37" s="3"/>
      <c r="D37" s="3"/>
      <c r="E37" s="3"/>
      <c r="F37" s="3"/>
      <c r="G37" s="3"/>
    </row>
    <row r="38" spans="1:7" x14ac:dyDescent="0.4">
      <c r="A38" s="3"/>
      <c r="B38" s="3"/>
      <c r="C38" s="3"/>
      <c r="D38" s="3"/>
      <c r="E38" s="3"/>
      <c r="F38" s="3"/>
      <c r="G38" s="3"/>
    </row>
    <row r="39" spans="1:7" x14ac:dyDescent="0.4">
      <c r="A39" s="27" t="s">
        <v>22</v>
      </c>
      <c r="B39" s="28">
        <f>D34</f>
        <v>24</v>
      </c>
      <c r="C39" s="29" t="s">
        <v>23</v>
      </c>
      <c r="D39" s="28">
        <f>D35</f>
        <v>0</v>
      </c>
      <c r="E39" s="29" t="s">
        <v>24</v>
      </c>
      <c r="F39" s="28">
        <f>B39-D39</f>
        <v>24</v>
      </c>
      <c r="G39" s="3" t="s">
        <v>77</v>
      </c>
    </row>
    <row r="40" spans="1:7" x14ac:dyDescent="0.4">
      <c r="A40" s="3"/>
      <c r="B40" s="3"/>
      <c r="C40" s="3"/>
      <c r="D40" s="3"/>
      <c r="E40" s="3"/>
      <c r="F40" s="3"/>
      <c r="G40" s="3"/>
    </row>
    <row r="41" spans="1:7" ht="20.25" x14ac:dyDescent="0.4">
      <c r="A41" s="2" t="s">
        <v>25</v>
      </c>
      <c r="B41" s="3"/>
      <c r="C41" s="3"/>
      <c r="D41" s="3"/>
      <c r="E41" s="3"/>
      <c r="F41" s="3"/>
      <c r="G41" s="3"/>
    </row>
    <row r="42" spans="1:7" x14ac:dyDescent="0.4">
      <c r="A42" s="46" t="s">
        <v>91</v>
      </c>
      <c r="B42" s="3"/>
      <c r="C42" s="3"/>
      <c r="D42" s="3"/>
      <c r="E42" s="3"/>
      <c r="F42" s="3"/>
      <c r="G42" s="3"/>
    </row>
    <row r="43" spans="1:7" x14ac:dyDescent="0.4">
      <c r="A43" s="3" t="s">
        <v>78</v>
      </c>
      <c r="B43" s="3"/>
      <c r="C43" s="3"/>
      <c r="D43" s="3"/>
      <c r="E43" s="3"/>
      <c r="F43" s="3"/>
      <c r="G43" s="3"/>
    </row>
    <row r="44" spans="1:7" x14ac:dyDescent="0.4">
      <c r="A44" s="30" t="s">
        <v>90</v>
      </c>
      <c r="B44" s="3"/>
      <c r="C44" s="3"/>
      <c r="D44" s="3"/>
      <c r="E44" s="3"/>
      <c r="F44" s="3"/>
      <c r="G44" s="3"/>
    </row>
    <row r="45" spans="1:7" ht="19.5" thickBot="1" x14ac:dyDescent="0.45">
      <c r="A45" s="3"/>
      <c r="B45" s="3"/>
      <c r="C45" s="27" t="s">
        <v>26</v>
      </c>
      <c r="D45" s="3"/>
      <c r="E45" s="45" t="s">
        <v>73</v>
      </c>
      <c r="F45" s="3"/>
      <c r="G45" s="3"/>
    </row>
    <row r="46" spans="1:7" ht="19.5" thickBot="1" x14ac:dyDescent="0.45">
      <c r="A46" s="3"/>
      <c r="B46" s="27" t="s">
        <v>22</v>
      </c>
      <c r="C46" s="31">
        <f>IF(A49=TRUE,B49,IF(A50=TRUE,B50,IF(A51=TRUE,B51,0)))</f>
        <v>0</v>
      </c>
      <c r="D46" s="32" t="s">
        <v>27</v>
      </c>
      <c r="E46" s="44">
        <f>F39*500</f>
        <v>12000</v>
      </c>
      <c r="F46" s="27" t="s">
        <v>28</v>
      </c>
      <c r="G46" s="33" t="str">
        <f>IF(C46&lt;=E46,"対象外",C46-E46)</f>
        <v>対象外</v>
      </c>
    </row>
    <row r="47" spans="1:7" x14ac:dyDescent="0.4">
      <c r="A47" s="3"/>
      <c r="B47" s="3"/>
      <c r="C47" s="3"/>
      <c r="D47" s="3"/>
      <c r="E47" s="3"/>
      <c r="F47" s="3"/>
      <c r="G47" s="27" t="s">
        <v>74</v>
      </c>
    </row>
    <row r="48" spans="1:7" hidden="1" x14ac:dyDescent="0.4"/>
    <row r="49" spans="1:7" hidden="1" x14ac:dyDescent="0.4">
      <c r="A49" t="b">
        <v>0</v>
      </c>
      <c r="B49">
        <v>7000</v>
      </c>
    </row>
    <row r="50" spans="1:7" hidden="1" x14ac:dyDescent="0.4">
      <c r="A50" t="b">
        <v>0</v>
      </c>
      <c r="B50">
        <v>5000</v>
      </c>
    </row>
    <row r="51" spans="1:7" hidden="1" x14ac:dyDescent="0.4">
      <c r="A51" t="b">
        <v>0</v>
      </c>
      <c r="B51">
        <v>2000</v>
      </c>
    </row>
    <row r="53" spans="1:7" x14ac:dyDescent="0.4">
      <c r="A53" s="46" t="s">
        <v>93</v>
      </c>
    </row>
    <row r="54" spans="1:7" x14ac:dyDescent="0.4">
      <c r="A54" s="3" t="s">
        <v>95</v>
      </c>
    </row>
    <row r="55" spans="1:7" x14ac:dyDescent="0.4">
      <c r="A55" s="30" t="s">
        <v>94</v>
      </c>
    </row>
    <row r="56" spans="1:7" ht="19.5" thickBot="1" x14ac:dyDescent="0.45">
      <c r="B56" s="3"/>
      <c r="C56" s="27" t="s">
        <v>26</v>
      </c>
      <c r="D56" s="3"/>
      <c r="E56" s="45" t="s">
        <v>73</v>
      </c>
      <c r="F56" s="3"/>
      <c r="G56" s="3"/>
    </row>
    <row r="57" spans="1:7" ht="19.5" thickBot="1" x14ac:dyDescent="0.45">
      <c r="A57" s="47"/>
      <c r="B57" s="27" t="s">
        <v>22</v>
      </c>
      <c r="C57" s="31">
        <f>IF(A59=TRUE,B59,0)</f>
        <v>0</v>
      </c>
      <c r="D57" s="32" t="s">
        <v>27</v>
      </c>
      <c r="E57" s="44">
        <f>F39*100</f>
        <v>2400</v>
      </c>
      <c r="F57" s="27" t="s">
        <v>28</v>
      </c>
      <c r="G57" s="33" t="str">
        <f>IF(E57&gt;=1400,"対象外",IF(A59=FALSE,"対象外",C57-E57))</f>
        <v>対象外</v>
      </c>
    </row>
    <row r="58" spans="1:7" x14ac:dyDescent="0.4">
      <c r="B58" s="3"/>
      <c r="C58" s="3"/>
      <c r="D58" s="3"/>
      <c r="E58" s="3"/>
      <c r="F58" s="3"/>
      <c r="G58" s="27" t="s">
        <v>74</v>
      </c>
    </row>
    <row r="59" spans="1:7" hidden="1" x14ac:dyDescent="0.4">
      <c r="A59" t="b">
        <v>0</v>
      </c>
      <c r="B59">
        <v>2000</v>
      </c>
    </row>
  </sheetData>
  <mergeCells count="1">
    <mergeCell ref="A2:G2"/>
  </mergeCells>
  <phoneticPr fontId="2"/>
  <conditionalFormatting sqref="F7:F8 B19:E19 G19">
    <cfRule type="expression" dxfId="51" priority="9">
      <formula>B8=TRUE</formula>
    </cfRule>
  </conditionalFormatting>
  <conditionalFormatting sqref="F20">
    <cfRule type="expression" dxfId="50" priority="8">
      <formula>F20=TRUE</formula>
    </cfRule>
  </conditionalFormatting>
  <conditionalFormatting sqref="B10:G11">
    <cfRule type="expression" dxfId="49" priority="7">
      <formula>B11=TRUE</formula>
    </cfRule>
  </conditionalFormatting>
  <conditionalFormatting sqref="B13:G14">
    <cfRule type="expression" dxfId="48" priority="6">
      <formula>B14=TRUE</formula>
    </cfRule>
  </conditionalFormatting>
  <conditionalFormatting sqref="B16:G17">
    <cfRule type="expression" dxfId="47" priority="5">
      <formula>B17=TRUE</formula>
    </cfRule>
  </conditionalFormatting>
  <conditionalFormatting sqref="G8">
    <cfRule type="expression" dxfId="46" priority="4">
      <formula>G9=TRUE</formula>
    </cfRule>
  </conditionalFormatting>
  <conditionalFormatting sqref="B13:B14">
    <cfRule type="expression" dxfId="45" priority="3">
      <formula>B14=TRUE</formula>
    </cfRule>
  </conditionalFormatting>
  <conditionalFormatting sqref="G7">
    <cfRule type="expression" dxfId="44" priority="2">
      <formula>G8=TRUE</formula>
    </cfRule>
  </conditionalFormatting>
  <conditionalFormatting sqref="B20:E20 G20">
    <cfRule type="expression" dxfId="43" priority="10">
      <formula>#REF!=TRUE</formula>
    </cfRule>
  </conditionalFormatting>
  <conditionalFormatting sqref="C7:E7">
    <cfRule type="expression" dxfId="42" priority="1">
      <formula>C8=TRUE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409575</xdr:colOff>
                    <xdr:row>6</xdr:row>
                    <xdr:rowOff>114300</xdr:rowOff>
                  </from>
                  <to>
                    <xdr:col>5</xdr:col>
                    <xdr:colOff>695325</xdr:colOff>
                    <xdr:row>6</xdr:row>
                    <xdr:rowOff>400050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447675</xdr:colOff>
                    <xdr:row>9</xdr:row>
                    <xdr:rowOff>133350</xdr:rowOff>
                  </from>
                  <to>
                    <xdr:col>4</xdr:col>
                    <xdr:colOff>733425</xdr:colOff>
                    <xdr:row>9</xdr:row>
                    <xdr:rowOff>419100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371475</xdr:colOff>
                    <xdr:row>9</xdr:row>
                    <xdr:rowOff>133350</xdr:rowOff>
                  </from>
                  <to>
                    <xdr:col>1</xdr:col>
                    <xdr:colOff>657225</xdr:colOff>
                    <xdr:row>9</xdr:row>
                    <xdr:rowOff>419100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371475</xdr:colOff>
                    <xdr:row>12</xdr:row>
                    <xdr:rowOff>123825</xdr:rowOff>
                  </from>
                  <to>
                    <xdr:col>1</xdr:col>
                    <xdr:colOff>657225</xdr:colOff>
                    <xdr:row>12</xdr:row>
                    <xdr:rowOff>409575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390525</xdr:colOff>
                    <xdr:row>12</xdr:row>
                    <xdr:rowOff>123825</xdr:rowOff>
                  </from>
                  <to>
                    <xdr:col>2</xdr:col>
                    <xdr:colOff>676275</xdr:colOff>
                    <xdr:row>12</xdr:row>
                    <xdr:rowOff>409575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371475</xdr:colOff>
                    <xdr:row>15</xdr:row>
                    <xdr:rowOff>85725</xdr:rowOff>
                  </from>
                  <to>
                    <xdr:col>1</xdr:col>
                    <xdr:colOff>657225</xdr:colOff>
                    <xdr:row>15</xdr:row>
                    <xdr:rowOff>371475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390525</xdr:colOff>
                    <xdr:row>15</xdr:row>
                    <xdr:rowOff>85725</xdr:rowOff>
                  </from>
                  <to>
                    <xdr:col>2</xdr:col>
                    <xdr:colOff>676275</xdr:colOff>
                    <xdr:row>15</xdr:row>
                    <xdr:rowOff>371475</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4</xdr:col>
                    <xdr:colOff>447675</xdr:colOff>
                    <xdr:row>15</xdr:row>
                    <xdr:rowOff>85725</xdr:rowOff>
                  </from>
                  <to>
                    <xdr:col>4</xdr:col>
                    <xdr:colOff>733425</xdr:colOff>
                    <xdr:row>15</xdr:row>
                    <xdr:rowOff>371475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5</xdr:col>
                    <xdr:colOff>409575</xdr:colOff>
                    <xdr:row>15</xdr:row>
                    <xdr:rowOff>85725</xdr:rowOff>
                  </from>
                  <to>
                    <xdr:col>5</xdr:col>
                    <xdr:colOff>695325</xdr:colOff>
                    <xdr:row>15</xdr:row>
                    <xdr:rowOff>371475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3</xdr:col>
                    <xdr:colOff>400050</xdr:colOff>
                    <xdr:row>18</xdr:row>
                    <xdr:rowOff>104775</xdr:rowOff>
                  </from>
                  <to>
                    <xdr:col>3</xdr:col>
                    <xdr:colOff>685800</xdr:colOff>
                    <xdr:row>18</xdr:row>
                    <xdr:rowOff>390525</xdr:rowOff>
                  </to>
                </anchor>
              </controlPr>
            </control>
          </mc:Choice>
        </mc:AlternateContent>
        <mc:AlternateContent xmlns:mc="http://schemas.openxmlformats.org/markup-compatibility/2006">
          <mc:Choice Requires="x14">
            <control shapeId="8215" r:id="rId23" name="Check Box 23">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8216" r:id="rId24" name="Check Box 24">
              <controlPr defaultSize="0" autoFill="0" autoLine="0" autoPict="0">
                <anchor moveWithCells="1">
                  <from>
                    <xdr:col>6</xdr:col>
                    <xdr:colOff>447675</xdr:colOff>
                    <xdr:row>9</xdr:row>
                    <xdr:rowOff>133350</xdr:rowOff>
                  </from>
                  <to>
                    <xdr:col>6</xdr:col>
                    <xdr:colOff>733425</xdr:colOff>
                    <xdr:row>9</xdr:row>
                    <xdr:rowOff>419100</xdr:rowOff>
                  </to>
                </anchor>
              </controlPr>
            </control>
          </mc:Choice>
        </mc:AlternateContent>
        <mc:AlternateContent xmlns:mc="http://schemas.openxmlformats.org/markup-compatibility/2006">
          <mc:Choice Requires="x14">
            <control shapeId="8217" r:id="rId25" name="Check Box 25">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8219" r:id="rId26" name="Check Box 27">
              <controlPr defaultSize="0" autoFill="0" autoLine="0" autoPict="0">
                <anchor moveWithCells="1">
                  <from>
                    <xdr:col>0</xdr:col>
                    <xdr:colOff>0</xdr:colOff>
                    <xdr:row>44</xdr:row>
                    <xdr:rowOff>19050</xdr:rowOff>
                  </from>
                  <to>
                    <xdr:col>0</xdr:col>
                    <xdr:colOff>704850</xdr:colOff>
                    <xdr:row>45</xdr:row>
                    <xdr:rowOff>0</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from>
                    <xdr:col>0</xdr:col>
                    <xdr:colOff>0</xdr:colOff>
                    <xdr:row>45</xdr:row>
                    <xdr:rowOff>9525</xdr:rowOff>
                  </from>
                  <to>
                    <xdr:col>0</xdr:col>
                    <xdr:colOff>704850</xdr:colOff>
                    <xdr:row>45</xdr:row>
                    <xdr:rowOff>238125</xdr:rowOff>
                  </to>
                </anchor>
              </controlPr>
            </control>
          </mc:Choice>
        </mc:AlternateContent>
        <mc:AlternateContent xmlns:mc="http://schemas.openxmlformats.org/markup-compatibility/2006">
          <mc:Choice Requires="x14">
            <control shapeId="8222" r:id="rId28" name="Check Box 30">
              <controlPr defaultSize="0" autoFill="0" autoLine="0" autoPict="0">
                <anchor moveWithCells="1">
                  <from>
                    <xdr:col>0</xdr:col>
                    <xdr:colOff>0</xdr:colOff>
                    <xdr:row>46</xdr:row>
                    <xdr:rowOff>9525</xdr:rowOff>
                  </from>
                  <to>
                    <xdr:col>0</xdr:col>
                    <xdr:colOff>704850</xdr:colOff>
                    <xdr:row>47</xdr:row>
                    <xdr:rowOff>0</xdr:rowOff>
                  </to>
                </anchor>
              </controlPr>
            </control>
          </mc:Choice>
        </mc:AlternateContent>
        <mc:AlternateContent xmlns:mc="http://schemas.openxmlformats.org/markup-compatibility/2006">
          <mc:Choice Requires="x14">
            <control shapeId="8223" r:id="rId29" name="Check Box 31">
              <controlPr defaultSize="0" autoFill="0" autoLine="0" autoPict="0">
                <anchor moveWithCells="1">
                  <from>
                    <xdr:col>2</xdr:col>
                    <xdr:colOff>409575</xdr:colOff>
                    <xdr:row>6</xdr:row>
                    <xdr:rowOff>114300</xdr:rowOff>
                  </from>
                  <to>
                    <xdr:col>2</xdr:col>
                    <xdr:colOff>695325</xdr:colOff>
                    <xdr:row>6</xdr:row>
                    <xdr:rowOff>400050</xdr:rowOff>
                  </to>
                </anchor>
              </controlPr>
            </control>
          </mc:Choice>
        </mc:AlternateContent>
        <mc:AlternateContent xmlns:mc="http://schemas.openxmlformats.org/markup-compatibility/2006">
          <mc:Choice Requires="x14">
            <control shapeId="8224" r:id="rId30" name="Check Box 32">
              <controlPr defaultSize="0" autoFill="0" autoLine="0" autoPict="0">
                <anchor moveWithCells="1">
                  <from>
                    <xdr:col>3</xdr:col>
                    <xdr:colOff>409575</xdr:colOff>
                    <xdr:row>6</xdr:row>
                    <xdr:rowOff>114300</xdr:rowOff>
                  </from>
                  <to>
                    <xdr:col>3</xdr:col>
                    <xdr:colOff>695325</xdr:colOff>
                    <xdr:row>6</xdr:row>
                    <xdr:rowOff>400050</xdr:rowOff>
                  </to>
                </anchor>
              </controlPr>
            </control>
          </mc:Choice>
        </mc:AlternateContent>
        <mc:AlternateContent xmlns:mc="http://schemas.openxmlformats.org/markup-compatibility/2006">
          <mc:Choice Requires="x14">
            <control shapeId="8225" r:id="rId31" name="Check Box 33">
              <controlPr defaultSize="0" autoFill="0" autoLine="0" autoPict="0">
                <anchor moveWithCells="1">
                  <from>
                    <xdr:col>0</xdr:col>
                    <xdr:colOff>0</xdr:colOff>
                    <xdr:row>55</xdr:row>
                    <xdr:rowOff>238125</xdr:rowOff>
                  </from>
                  <to>
                    <xdr:col>1</xdr:col>
                    <xdr:colOff>85725</xdr:colOff>
                    <xdr:row>57</xdr:row>
                    <xdr:rowOff>85725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E577B-4A14-4CC2-B4C9-975E47FE11B4}">
  <sheetPr codeName="Sheet9">
    <tabColor rgb="FFFFC000"/>
    <pageSetUpPr fitToPage="1"/>
  </sheetPr>
  <dimension ref="A2:G59"/>
  <sheetViews>
    <sheetView zoomScale="70" zoomScaleNormal="70" workbookViewId="0">
      <selection activeCell="K15" sqref="K15"/>
    </sheetView>
  </sheetViews>
  <sheetFormatPr defaultRowHeight="18.75" x14ac:dyDescent="0.4"/>
  <cols>
    <col min="1" max="7" width="14.125" customWidth="1"/>
  </cols>
  <sheetData>
    <row r="2" spans="1:7" ht="24" x14ac:dyDescent="0.4">
      <c r="A2" s="53" t="s">
        <v>56</v>
      </c>
      <c r="B2" s="53"/>
      <c r="C2" s="53"/>
      <c r="D2" s="53"/>
      <c r="E2" s="53"/>
      <c r="F2" s="53"/>
      <c r="G2" s="53"/>
    </row>
    <row r="3" spans="1:7" ht="21.75" x14ac:dyDescent="0.4">
      <c r="A3" s="1"/>
      <c r="B3" s="1"/>
      <c r="C3" s="1"/>
      <c r="D3" s="1"/>
      <c r="E3" s="1"/>
      <c r="F3" s="1"/>
      <c r="G3" s="1"/>
    </row>
    <row r="4" spans="1:7" ht="21" thickBot="1" x14ac:dyDescent="0.45">
      <c r="A4" s="2" t="s">
        <v>1</v>
      </c>
      <c r="B4" s="3"/>
      <c r="C4" s="3"/>
      <c r="D4" s="3"/>
      <c r="E4" s="3"/>
      <c r="F4" s="3"/>
      <c r="G4" s="3"/>
    </row>
    <row r="5" spans="1:7" x14ac:dyDescent="0.4">
      <c r="A5" s="4" t="s">
        <v>2</v>
      </c>
      <c r="B5" s="5" t="s">
        <v>3</v>
      </c>
      <c r="C5" s="5" t="s">
        <v>4</v>
      </c>
      <c r="D5" s="5" t="s">
        <v>5</v>
      </c>
      <c r="E5" s="5" t="s">
        <v>6</v>
      </c>
      <c r="F5" s="5" t="s">
        <v>7</v>
      </c>
      <c r="G5" s="6" t="s">
        <v>8</v>
      </c>
    </row>
    <row r="6" spans="1:7" x14ac:dyDescent="0.4">
      <c r="A6" s="7"/>
      <c r="B6" s="8"/>
      <c r="C6" s="8"/>
      <c r="D6" s="8"/>
      <c r="E6" s="8">
        <v>1</v>
      </c>
      <c r="F6" s="8">
        <f>E6+1</f>
        <v>2</v>
      </c>
      <c r="G6" s="9">
        <f>F6+1</f>
        <v>3</v>
      </c>
    </row>
    <row r="7" spans="1:7" s="12" customFormat="1" ht="42.75" customHeight="1" x14ac:dyDescent="0.4">
      <c r="A7" s="10"/>
      <c r="B7" s="11"/>
      <c r="C7" s="11"/>
      <c r="D7" s="11"/>
      <c r="E7" s="8"/>
      <c r="F7" s="8"/>
      <c r="G7" s="9"/>
    </row>
    <row r="8" spans="1:7" ht="19.5" hidden="1" customHeight="1" x14ac:dyDescent="0.4">
      <c r="A8" s="7"/>
      <c r="B8" s="8"/>
      <c r="C8" s="8"/>
      <c r="D8" s="8"/>
      <c r="E8" s="8" t="b">
        <v>0</v>
      </c>
      <c r="F8" s="8" t="b">
        <v>0</v>
      </c>
      <c r="G8" s="9" t="b">
        <v>0</v>
      </c>
    </row>
    <row r="9" spans="1:7" x14ac:dyDescent="0.4">
      <c r="A9" s="7">
        <f>G6+1</f>
        <v>4</v>
      </c>
      <c r="B9" s="8">
        <f>A9+1</f>
        <v>5</v>
      </c>
      <c r="C9" s="8">
        <f>B9+1</f>
        <v>6</v>
      </c>
      <c r="D9" s="8">
        <f t="shared" ref="D9:G9" si="0">C9+1</f>
        <v>7</v>
      </c>
      <c r="E9" s="8">
        <f t="shared" si="0"/>
        <v>8</v>
      </c>
      <c r="F9" s="8">
        <f t="shared" si="0"/>
        <v>9</v>
      </c>
      <c r="G9" s="9">
        <f t="shared" si="0"/>
        <v>10</v>
      </c>
    </row>
    <row r="10" spans="1:7" s="12" customFormat="1" ht="42.75" customHeight="1" x14ac:dyDescent="0.4">
      <c r="A10" s="7" t="s">
        <v>9</v>
      </c>
      <c r="B10" s="8"/>
      <c r="C10" s="8"/>
      <c r="D10" s="8"/>
      <c r="E10" s="8"/>
      <c r="F10" s="8"/>
      <c r="G10" s="9"/>
    </row>
    <row r="11" spans="1:7" ht="19.5" hidden="1" customHeight="1" x14ac:dyDescent="0.4">
      <c r="A11" s="7"/>
      <c r="B11" s="8" t="b">
        <v>0</v>
      </c>
      <c r="C11" s="8" t="b">
        <v>0</v>
      </c>
      <c r="D11" s="8" t="b">
        <v>0</v>
      </c>
      <c r="E11" s="8" t="b">
        <v>0</v>
      </c>
      <c r="F11" s="8" t="b">
        <v>0</v>
      </c>
      <c r="G11" s="9" t="b">
        <v>0</v>
      </c>
    </row>
    <row r="12" spans="1:7" x14ac:dyDescent="0.4">
      <c r="A12" s="7">
        <f>G9+1</f>
        <v>11</v>
      </c>
      <c r="B12" s="8">
        <f>A12+1</f>
        <v>12</v>
      </c>
      <c r="C12" s="8">
        <f t="shared" ref="C12:G12" si="1">B12+1</f>
        <v>13</v>
      </c>
      <c r="D12" s="8">
        <f t="shared" si="1"/>
        <v>14</v>
      </c>
      <c r="E12" s="8">
        <f t="shared" si="1"/>
        <v>15</v>
      </c>
      <c r="F12" s="8">
        <f t="shared" si="1"/>
        <v>16</v>
      </c>
      <c r="G12" s="9">
        <f t="shared" si="1"/>
        <v>17</v>
      </c>
    </row>
    <row r="13" spans="1:7" s="12" customFormat="1" ht="42.75" customHeight="1" x14ac:dyDescent="0.4">
      <c r="A13" s="7" t="s">
        <v>9</v>
      </c>
      <c r="B13" s="8"/>
      <c r="C13" s="8"/>
      <c r="D13" s="8"/>
      <c r="E13" s="8"/>
      <c r="F13" s="8"/>
      <c r="G13" s="9"/>
    </row>
    <row r="14" spans="1:7" ht="19.5" hidden="1" customHeight="1" x14ac:dyDescent="0.4">
      <c r="A14" s="7"/>
      <c r="B14" s="8" t="b">
        <v>0</v>
      </c>
      <c r="C14" s="8" t="b">
        <v>0</v>
      </c>
      <c r="D14" s="8" t="b">
        <v>0</v>
      </c>
      <c r="E14" s="8" t="b">
        <v>0</v>
      </c>
      <c r="F14" s="8" t="b">
        <v>0</v>
      </c>
      <c r="G14" s="9" t="b">
        <v>0</v>
      </c>
    </row>
    <row r="15" spans="1:7" x14ac:dyDescent="0.4">
      <c r="A15" s="7">
        <f>G12+1</f>
        <v>18</v>
      </c>
      <c r="B15" s="8">
        <f>A15+1</f>
        <v>19</v>
      </c>
      <c r="C15" s="8">
        <f t="shared" ref="C15:F15" si="2">B15+1</f>
        <v>20</v>
      </c>
      <c r="D15" s="8">
        <f t="shared" si="2"/>
        <v>21</v>
      </c>
      <c r="E15" s="8">
        <f t="shared" si="2"/>
        <v>22</v>
      </c>
      <c r="F15" s="8">
        <f t="shared" si="2"/>
        <v>23</v>
      </c>
      <c r="G15" s="9">
        <f>F15+1</f>
        <v>24</v>
      </c>
    </row>
    <row r="16" spans="1:7" s="12" customFormat="1" ht="42.75" customHeight="1" x14ac:dyDescent="0.4">
      <c r="A16" s="7" t="s">
        <v>9</v>
      </c>
      <c r="B16" s="8"/>
      <c r="C16" s="8"/>
      <c r="D16" s="8"/>
      <c r="E16" s="8"/>
      <c r="F16" s="8"/>
      <c r="G16" s="9"/>
    </row>
    <row r="17" spans="1:7" ht="19.5" hidden="1" customHeight="1" x14ac:dyDescent="0.4">
      <c r="A17" s="7"/>
      <c r="B17" s="8" t="b">
        <v>0</v>
      </c>
      <c r="C17" s="8" t="b">
        <v>0</v>
      </c>
      <c r="D17" s="8" t="b">
        <v>0</v>
      </c>
      <c r="E17" s="8" t="b">
        <v>0</v>
      </c>
      <c r="F17" s="8" t="b">
        <v>0</v>
      </c>
      <c r="G17" s="9" t="b">
        <v>0</v>
      </c>
    </row>
    <row r="18" spans="1:7" x14ac:dyDescent="0.4">
      <c r="A18" s="7">
        <f>G15+1</f>
        <v>25</v>
      </c>
      <c r="B18" s="8">
        <f>A18+1</f>
        <v>26</v>
      </c>
      <c r="C18" s="8">
        <f t="shared" ref="C18:F18" si="3">B18+1</f>
        <v>27</v>
      </c>
      <c r="D18" s="8">
        <f t="shared" si="3"/>
        <v>28</v>
      </c>
      <c r="E18" s="8">
        <f t="shared" si="3"/>
        <v>29</v>
      </c>
      <c r="F18" s="8">
        <f t="shared" si="3"/>
        <v>30</v>
      </c>
      <c r="G18" s="9">
        <f>F18+1</f>
        <v>31</v>
      </c>
    </row>
    <row r="19" spans="1:7" s="12" customFormat="1" ht="42.75" customHeight="1" thickBot="1" x14ac:dyDescent="0.45">
      <c r="A19" s="13" t="s">
        <v>9</v>
      </c>
      <c r="B19" s="14"/>
      <c r="C19" s="14"/>
      <c r="D19" s="14"/>
      <c r="E19" s="48" t="s">
        <v>98</v>
      </c>
      <c r="F19" s="48" t="s">
        <v>98</v>
      </c>
      <c r="G19" s="50" t="s">
        <v>98</v>
      </c>
    </row>
    <row r="20" spans="1:7" ht="19.5" hidden="1" customHeight="1" thickBot="1" x14ac:dyDescent="0.45">
      <c r="A20" s="16"/>
      <c r="B20" s="17" t="b">
        <v>0</v>
      </c>
      <c r="C20" s="17" t="b">
        <v>0</v>
      </c>
      <c r="D20" s="17" t="b">
        <v>0</v>
      </c>
      <c r="E20" s="17"/>
      <c r="F20" s="17"/>
      <c r="G20" s="18"/>
    </row>
    <row r="21" spans="1:7" x14ac:dyDescent="0.4">
      <c r="A21" s="3" t="s">
        <v>10</v>
      </c>
      <c r="B21" s="3"/>
      <c r="C21" s="3"/>
      <c r="D21" s="3"/>
      <c r="E21" s="3"/>
      <c r="F21" s="3"/>
      <c r="G21" s="3"/>
    </row>
    <row r="22" spans="1:7" x14ac:dyDescent="0.4">
      <c r="A22" s="3"/>
      <c r="B22" s="3"/>
      <c r="C22" s="3"/>
      <c r="D22" s="3"/>
      <c r="E22" s="3"/>
      <c r="F22" s="3"/>
      <c r="G22" s="3"/>
    </row>
    <row r="23" spans="1:7" x14ac:dyDescent="0.4">
      <c r="A23" s="19" t="s">
        <v>11</v>
      </c>
      <c r="B23" s="3"/>
      <c r="C23" s="3"/>
      <c r="D23" s="3"/>
      <c r="E23" s="3"/>
      <c r="F23" s="3"/>
      <c r="G23" s="3"/>
    </row>
    <row r="24" spans="1:7" x14ac:dyDescent="0.4">
      <c r="A24" s="3" t="s">
        <v>12</v>
      </c>
      <c r="B24" s="3"/>
      <c r="C24" s="3"/>
      <c r="D24" s="3"/>
      <c r="E24" s="3"/>
      <c r="F24" s="3"/>
      <c r="G24" s="3"/>
    </row>
    <row r="25" spans="1:7" x14ac:dyDescent="0.4">
      <c r="A25" s="3" t="s">
        <v>13</v>
      </c>
      <c r="B25" s="20"/>
      <c r="C25" s="21" t="s">
        <v>14</v>
      </c>
      <c r="D25" s="22"/>
      <c r="E25" s="3" t="s">
        <v>58</v>
      </c>
      <c r="F25" s="3"/>
      <c r="G25" s="3"/>
    </row>
    <row r="26" spans="1:7" x14ac:dyDescent="0.4">
      <c r="A26" s="3"/>
      <c r="B26" s="3"/>
      <c r="C26" s="3"/>
      <c r="D26" s="3"/>
      <c r="E26" s="3"/>
      <c r="F26" s="3"/>
      <c r="G26" s="3"/>
    </row>
    <row r="27" spans="1:7" x14ac:dyDescent="0.4">
      <c r="A27" s="3" t="s">
        <v>16</v>
      </c>
      <c r="B27" s="3"/>
      <c r="C27" s="3"/>
      <c r="D27" s="3"/>
      <c r="E27" s="3"/>
      <c r="F27" s="3"/>
      <c r="G27" s="3"/>
    </row>
    <row r="28" spans="1:7" x14ac:dyDescent="0.4">
      <c r="A28" s="3" t="s">
        <v>13</v>
      </c>
      <c r="B28" s="20"/>
      <c r="C28" s="21" t="s">
        <v>14</v>
      </c>
      <c r="D28" s="22"/>
      <c r="E28" s="3" t="s">
        <v>59</v>
      </c>
      <c r="F28" s="3"/>
      <c r="G28" s="3"/>
    </row>
    <row r="29" spans="1:7" x14ac:dyDescent="0.4">
      <c r="A29" s="3"/>
      <c r="B29" s="3"/>
      <c r="C29" s="3"/>
      <c r="D29" s="3"/>
      <c r="E29" s="3"/>
      <c r="F29" s="3"/>
      <c r="G29" s="3"/>
    </row>
    <row r="30" spans="1:7" x14ac:dyDescent="0.4">
      <c r="A30" s="3" t="s">
        <v>18</v>
      </c>
      <c r="B30" s="3"/>
      <c r="C30" s="3"/>
      <c r="D30" s="3"/>
      <c r="E30" s="3"/>
      <c r="F30" s="3"/>
      <c r="G30" s="3"/>
    </row>
    <row r="31" spans="1:7" x14ac:dyDescent="0.4">
      <c r="A31" s="3" t="s">
        <v>13</v>
      </c>
      <c r="B31" s="20"/>
      <c r="C31" s="21" t="s">
        <v>14</v>
      </c>
      <c r="D31" s="22"/>
      <c r="E31" s="3" t="s">
        <v>59</v>
      </c>
      <c r="F31" s="3"/>
      <c r="G31" s="3"/>
    </row>
    <row r="32" spans="1:7" x14ac:dyDescent="0.4">
      <c r="A32" s="3"/>
      <c r="B32" s="3"/>
      <c r="C32" s="3"/>
      <c r="D32" s="3"/>
      <c r="E32" s="3"/>
      <c r="F32" s="3"/>
      <c r="G32" s="3"/>
    </row>
    <row r="33" spans="1:7" ht="20.25" x14ac:dyDescent="0.4">
      <c r="A33" s="2" t="s">
        <v>19</v>
      </c>
      <c r="B33" s="3"/>
      <c r="C33" s="3"/>
      <c r="D33" s="3"/>
      <c r="E33" s="3"/>
      <c r="F33" s="3"/>
      <c r="G33" s="3"/>
    </row>
    <row r="34" spans="1:7" x14ac:dyDescent="0.4">
      <c r="A34" s="23" t="s">
        <v>60</v>
      </c>
      <c r="B34" s="3"/>
      <c r="C34" s="3"/>
      <c r="D34" s="24">
        <f>COUNT(B6:G6,B9:G9,B12:G12,B15:G15,B18:D18)</f>
        <v>24</v>
      </c>
      <c r="E34" s="25"/>
      <c r="F34" s="26"/>
      <c r="G34" s="26"/>
    </row>
    <row r="35" spans="1:7" x14ac:dyDescent="0.4">
      <c r="A35" s="3" t="s">
        <v>21</v>
      </c>
      <c r="B35" s="3"/>
      <c r="C35" s="3"/>
      <c r="D35" s="24">
        <f>COUNTIF(A5:G20,TRUE)</f>
        <v>0</v>
      </c>
      <c r="E35" s="3"/>
      <c r="F35" s="3"/>
      <c r="G35" s="3"/>
    </row>
    <row r="36" spans="1:7" x14ac:dyDescent="0.4">
      <c r="A36" s="3"/>
      <c r="B36" s="3"/>
      <c r="C36" s="3"/>
      <c r="D36" s="3"/>
      <c r="E36" s="3"/>
      <c r="F36" s="3"/>
      <c r="G36" s="3"/>
    </row>
    <row r="37" spans="1:7" x14ac:dyDescent="0.4">
      <c r="A37" s="19" t="s">
        <v>86</v>
      </c>
      <c r="B37" s="3"/>
      <c r="C37" s="3"/>
      <c r="D37" s="3"/>
      <c r="E37" s="3"/>
      <c r="F37" s="3"/>
      <c r="G37" s="3"/>
    </row>
    <row r="38" spans="1:7" x14ac:dyDescent="0.4">
      <c r="A38" s="3"/>
      <c r="B38" s="3"/>
      <c r="C38" s="3"/>
      <c r="D38" s="3"/>
      <c r="E38" s="3"/>
      <c r="F38" s="3"/>
      <c r="G38" s="3"/>
    </row>
    <row r="39" spans="1:7" x14ac:dyDescent="0.4">
      <c r="A39" s="27" t="s">
        <v>22</v>
      </c>
      <c r="B39" s="28">
        <f>D34</f>
        <v>24</v>
      </c>
      <c r="C39" s="29" t="s">
        <v>23</v>
      </c>
      <c r="D39" s="28">
        <f>D35</f>
        <v>0</v>
      </c>
      <c r="E39" s="29" t="s">
        <v>24</v>
      </c>
      <c r="F39" s="28">
        <f>B39-D39</f>
        <v>24</v>
      </c>
      <c r="G39" s="3" t="s">
        <v>77</v>
      </c>
    </row>
    <row r="40" spans="1:7" x14ac:dyDescent="0.4">
      <c r="A40" s="3"/>
      <c r="B40" s="3"/>
      <c r="C40" s="3"/>
      <c r="D40" s="3"/>
      <c r="E40" s="3"/>
      <c r="F40" s="3"/>
      <c r="G40" s="3"/>
    </row>
    <row r="41" spans="1:7" ht="20.25" x14ac:dyDescent="0.4">
      <c r="A41" s="2" t="s">
        <v>25</v>
      </c>
      <c r="B41" s="3"/>
      <c r="C41" s="3"/>
      <c r="D41" s="3"/>
      <c r="E41" s="3"/>
      <c r="F41" s="3"/>
      <c r="G41" s="3"/>
    </row>
    <row r="42" spans="1:7" x14ac:dyDescent="0.4">
      <c r="A42" s="46" t="s">
        <v>91</v>
      </c>
      <c r="B42" s="3"/>
      <c r="C42" s="3"/>
      <c r="D42" s="3"/>
      <c r="E42" s="3"/>
      <c r="F42" s="3"/>
      <c r="G42" s="3"/>
    </row>
    <row r="43" spans="1:7" x14ac:dyDescent="0.4">
      <c r="A43" s="3" t="s">
        <v>78</v>
      </c>
      <c r="B43" s="3"/>
      <c r="C43" s="3"/>
      <c r="D43" s="3"/>
      <c r="E43" s="3"/>
      <c r="F43" s="3"/>
      <c r="G43" s="3"/>
    </row>
    <row r="44" spans="1:7" x14ac:dyDescent="0.4">
      <c r="A44" s="30" t="s">
        <v>90</v>
      </c>
      <c r="B44" s="3"/>
      <c r="C44" s="3"/>
      <c r="D44" s="3"/>
      <c r="E44" s="3"/>
      <c r="F44" s="3"/>
      <c r="G44" s="3"/>
    </row>
    <row r="45" spans="1:7" ht="19.5" thickBot="1" x14ac:dyDescent="0.45">
      <c r="A45" s="3"/>
      <c r="B45" s="3"/>
      <c r="C45" s="27" t="s">
        <v>26</v>
      </c>
      <c r="D45" s="3"/>
      <c r="E45" s="45" t="s">
        <v>73</v>
      </c>
      <c r="F45" s="3"/>
      <c r="G45" s="3"/>
    </row>
    <row r="46" spans="1:7" ht="19.5" thickBot="1" x14ac:dyDescent="0.45">
      <c r="A46" s="3"/>
      <c r="B46" s="27" t="s">
        <v>22</v>
      </c>
      <c r="C46" s="31">
        <f>IF(A49=TRUE,B49,IF(A50=TRUE,B50,IF(A51=TRUE,B51,0)))</f>
        <v>0</v>
      </c>
      <c r="D46" s="32" t="s">
        <v>27</v>
      </c>
      <c r="E46" s="44">
        <f>F39*500</f>
        <v>12000</v>
      </c>
      <c r="F46" s="27" t="s">
        <v>28</v>
      </c>
      <c r="G46" s="33" t="str">
        <f>IF(C46&lt;=E46,"対象外",C46-E46)</f>
        <v>対象外</v>
      </c>
    </row>
    <row r="47" spans="1:7" x14ac:dyDescent="0.4">
      <c r="A47" s="3"/>
      <c r="B47" s="3"/>
      <c r="C47" s="3"/>
      <c r="D47" s="3"/>
      <c r="E47" s="3"/>
      <c r="F47" s="3"/>
      <c r="G47" s="27" t="s">
        <v>74</v>
      </c>
    </row>
    <row r="48" spans="1:7" hidden="1" x14ac:dyDescent="0.4"/>
    <row r="49" spans="1:7" hidden="1" x14ac:dyDescent="0.4">
      <c r="A49" t="b">
        <v>0</v>
      </c>
      <c r="B49">
        <v>7000</v>
      </c>
    </row>
    <row r="50" spans="1:7" hidden="1" x14ac:dyDescent="0.4">
      <c r="A50" t="b">
        <v>0</v>
      </c>
      <c r="B50">
        <v>5000</v>
      </c>
    </row>
    <row r="51" spans="1:7" hidden="1" x14ac:dyDescent="0.4">
      <c r="A51" t="b">
        <v>0</v>
      </c>
      <c r="B51">
        <v>2000</v>
      </c>
    </row>
    <row r="53" spans="1:7" x14ac:dyDescent="0.4">
      <c r="A53" s="46" t="s">
        <v>93</v>
      </c>
    </row>
    <row r="54" spans="1:7" x14ac:dyDescent="0.4">
      <c r="A54" s="3" t="s">
        <v>95</v>
      </c>
    </row>
    <row r="55" spans="1:7" x14ac:dyDescent="0.4">
      <c r="A55" s="30" t="s">
        <v>94</v>
      </c>
    </row>
    <row r="56" spans="1:7" ht="19.5" thickBot="1" x14ac:dyDescent="0.45">
      <c r="B56" s="3"/>
      <c r="C56" s="27" t="s">
        <v>26</v>
      </c>
      <c r="D56" s="3"/>
      <c r="E56" s="45" t="s">
        <v>73</v>
      </c>
      <c r="F56" s="3"/>
      <c r="G56" s="3"/>
    </row>
    <row r="57" spans="1:7" ht="19.5" thickBot="1" x14ac:dyDescent="0.45">
      <c r="A57" s="47"/>
      <c r="B57" s="27" t="s">
        <v>22</v>
      </c>
      <c r="C57" s="31">
        <f>IF(A59=TRUE,B59,0)</f>
        <v>0</v>
      </c>
      <c r="D57" s="32" t="s">
        <v>27</v>
      </c>
      <c r="E57" s="44">
        <f>F39*100</f>
        <v>2400</v>
      </c>
      <c r="F57" s="27" t="s">
        <v>28</v>
      </c>
      <c r="G57" s="33" t="str">
        <f>IF(E57&gt;=1400,"対象外",IF(A59=FALSE,"対象外",C57-E57))</f>
        <v>対象外</v>
      </c>
    </row>
    <row r="58" spans="1:7" x14ac:dyDescent="0.4">
      <c r="B58" s="3"/>
      <c r="C58" s="3"/>
      <c r="D58" s="3"/>
      <c r="E58" s="3"/>
      <c r="F58" s="3"/>
      <c r="G58" s="27" t="s">
        <v>74</v>
      </c>
    </row>
    <row r="59" spans="1:7" hidden="1" x14ac:dyDescent="0.4">
      <c r="A59" t="b">
        <v>0</v>
      </c>
      <c r="B59">
        <v>2000</v>
      </c>
    </row>
  </sheetData>
  <mergeCells count="1">
    <mergeCell ref="A2:G2"/>
  </mergeCells>
  <phoneticPr fontId="2"/>
  <conditionalFormatting sqref="F7:F8 B19:E19">
    <cfRule type="expression" dxfId="41" priority="12">
      <formula>B8=TRUE</formula>
    </cfRule>
  </conditionalFormatting>
  <conditionalFormatting sqref="B10:G11">
    <cfRule type="expression" dxfId="40" priority="10">
      <formula>B11=TRUE</formula>
    </cfRule>
  </conditionalFormatting>
  <conditionalFormatting sqref="B13:G14">
    <cfRule type="expression" dxfId="39" priority="9">
      <formula>B14=TRUE</formula>
    </cfRule>
  </conditionalFormatting>
  <conditionalFormatting sqref="B16:G17">
    <cfRule type="expression" dxfId="38" priority="8">
      <formula>B17=TRUE</formula>
    </cfRule>
  </conditionalFormatting>
  <conditionalFormatting sqref="G8">
    <cfRule type="expression" dxfId="37" priority="7">
      <formula>G9=TRUE</formula>
    </cfRule>
  </conditionalFormatting>
  <conditionalFormatting sqref="B13:B14">
    <cfRule type="expression" dxfId="36" priority="6">
      <formula>B14=TRUE</formula>
    </cfRule>
  </conditionalFormatting>
  <conditionalFormatting sqref="G7">
    <cfRule type="expression" dxfId="35" priority="5">
      <formula>G8=TRUE</formula>
    </cfRule>
  </conditionalFormatting>
  <conditionalFormatting sqref="B20:E20 G20">
    <cfRule type="expression" dxfId="34" priority="13">
      <formula>#REF!=TRUE</formula>
    </cfRule>
  </conditionalFormatting>
  <conditionalFormatting sqref="E7">
    <cfRule type="expression" dxfId="33" priority="4">
      <formula>E8=TRUE</formula>
    </cfRule>
  </conditionalFormatting>
  <conditionalFormatting sqref="F20">
    <cfRule type="expression" dxfId="32" priority="2">
      <formula>#REF!=TRUE</formula>
    </cfRule>
  </conditionalFormatting>
  <conditionalFormatting sqref="F19:G19">
    <cfRule type="expression" dxfId="31" priority="1">
      <formula>F20=TRUE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409575</xdr:colOff>
                    <xdr:row>6</xdr:row>
                    <xdr:rowOff>114300</xdr:rowOff>
                  </from>
                  <to>
                    <xdr:col>5</xdr:col>
                    <xdr:colOff>695325</xdr:colOff>
                    <xdr:row>6</xdr:row>
                    <xdr:rowOff>400050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400050</xdr:colOff>
                    <xdr:row>9</xdr:row>
                    <xdr:rowOff>133350</xdr:rowOff>
                  </from>
                  <to>
                    <xdr:col>3</xdr:col>
                    <xdr:colOff>685800</xdr:colOff>
                    <xdr:row>9</xdr:row>
                    <xdr:rowOff>419100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447675</xdr:colOff>
                    <xdr:row>9</xdr:row>
                    <xdr:rowOff>133350</xdr:rowOff>
                  </from>
                  <to>
                    <xdr:col>4</xdr:col>
                    <xdr:colOff>733425</xdr:colOff>
                    <xdr:row>9</xdr:row>
                    <xdr:rowOff>419100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371475</xdr:colOff>
                    <xdr:row>9</xdr:row>
                    <xdr:rowOff>133350</xdr:rowOff>
                  </from>
                  <to>
                    <xdr:col>1</xdr:col>
                    <xdr:colOff>657225</xdr:colOff>
                    <xdr:row>9</xdr:row>
                    <xdr:rowOff>419100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390525</xdr:colOff>
                    <xdr:row>9</xdr:row>
                    <xdr:rowOff>133350</xdr:rowOff>
                  </from>
                  <to>
                    <xdr:col>2</xdr:col>
                    <xdr:colOff>676275</xdr:colOff>
                    <xdr:row>9</xdr:row>
                    <xdr:rowOff>419100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371475</xdr:colOff>
                    <xdr:row>12</xdr:row>
                    <xdr:rowOff>123825</xdr:rowOff>
                  </from>
                  <to>
                    <xdr:col>1</xdr:col>
                    <xdr:colOff>657225</xdr:colOff>
                    <xdr:row>12</xdr:row>
                    <xdr:rowOff>409575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390525</xdr:colOff>
                    <xdr:row>12</xdr:row>
                    <xdr:rowOff>123825</xdr:rowOff>
                  </from>
                  <to>
                    <xdr:col>2</xdr:col>
                    <xdr:colOff>676275</xdr:colOff>
                    <xdr:row>12</xdr:row>
                    <xdr:rowOff>409575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xdr:col>
                    <xdr:colOff>400050</xdr:colOff>
                    <xdr:row>12</xdr:row>
                    <xdr:rowOff>123825</xdr:rowOff>
                  </from>
                  <to>
                    <xdr:col>3</xdr:col>
                    <xdr:colOff>685800</xdr:colOff>
                    <xdr:row>12</xdr:row>
                    <xdr:rowOff>409575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xdr:col>
                    <xdr:colOff>447675</xdr:colOff>
                    <xdr:row>12</xdr:row>
                    <xdr:rowOff>123825</xdr:rowOff>
                  </from>
                  <to>
                    <xdr:col>4</xdr:col>
                    <xdr:colOff>733425</xdr:colOff>
                    <xdr:row>12</xdr:row>
                    <xdr:rowOff>409575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5</xdr:col>
                    <xdr:colOff>409575</xdr:colOff>
                    <xdr:row>12</xdr:row>
                    <xdr:rowOff>123825</xdr:rowOff>
                  </from>
                  <to>
                    <xdr:col>5</xdr:col>
                    <xdr:colOff>695325</xdr:colOff>
                    <xdr:row>12</xdr:row>
                    <xdr:rowOff>409575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6</xdr:col>
                    <xdr:colOff>447675</xdr:colOff>
                    <xdr:row>12</xdr:row>
                    <xdr:rowOff>123825</xdr:rowOff>
                  </from>
                  <to>
                    <xdr:col>6</xdr:col>
                    <xdr:colOff>733425</xdr:colOff>
                    <xdr:row>12</xdr:row>
                    <xdr:rowOff>409575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371475</xdr:colOff>
                    <xdr:row>15</xdr:row>
                    <xdr:rowOff>85725</xdr:rowOff>
                  </from>
                  <to>
                    <xdr:col>1</xdr:col>
                    <xdr:colOff>657225</xdr:colOff>
                    <xdr:row>15</xdr:row>
                    <xdr:rowOff>371475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xdr:col>
                    <xdr:colOff>390525</xdr:colOff>
                    <xdr:row>15</xdr:row>
                    <xdr:rowOff>85725</xdr:rowOff>
                  </from>
                  <to>
                    <xdr:col>2</xdr:col>
                    <xdr:colOff>676275</xdr:colOff>
                    <xdr:row>15</xdr:row>
                    <xdr:rowOff>371475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3</xdr:col>
                    <xdr:colOff>400050</xdr:colOff>
                    <xdr:row>15</xdr:row>
                    <xdr:rowOff>85725</xdr:rowOff>
                  </from>
                  <to>
                    <xdr:col>3</xdr:col>
                    <xdr:colOff>685800</xdr:colOff>
                    <xdr:row>15</xdr:row>
                    <xdr:rowOff>371475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xdr:col>
                    <xdr:colOff>447675</xdr:colOff>
                    <xdr:row>15</xdr:row>
                    <xdr:rowOff>85725</xdr:rowOff>
                  </from>
                  <to>
                    <xdr:col>4</xdr:col>
                    <xdr:colOff>733425</xdr:colOff>
                    <xdr:row>15</xdr:row>
                    <xdr:rowOff>371475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409575</xdr:colOff>
                    <xdr:row>15</xdr:row>
                    <xdr:rowOff>85725</xdr:rowOff>
                  </from>
                  <to>
                    <xdr:col>5</xdr:col>
                    <xdr:colOff>695325</xdr:colOff>
                    <xdr:row>15</xdr:row>
                    <xdr:rowOff>371475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6</xdr:col>
                    <xdr:colOff>447675</xdr:colOff>
                    <xdr:row>15</xdr:row>
                    <xdr:rowOff>85725</xdr:rowOff>
                  </from>
                  <to>
                    <xdr:col>6</xdr:col>
                    <xdr:colOff>733425</xdr:colOff>
                    <xdr:row>15</xdr:row>
                    <xdr:rowOff>371475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371475</xdr:colOff>
                    <xdr:row>18</xdr:row>
                    <xdr:rowOff>104775</xdr:rowOff>
                  </from>
                  <to>
                    <xdr:col>1</xdr:col>
                    <xdr:colOff>657225</xdr:colOff>
                    <xdr:row>18</xdr:row>
                    <xdr:rowOff>390525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xdr:col>
                    <xdr:colOff>390525</xdr:colOff>
                    <xdr:row>18</xdr:row>
                    <xdr:rowOff>104775</xdr:rowOff>
                  </from>
                  <to>
                    <xdr:col>2</xdr:col>
                    <xdr:colOff>676275</xdr:colOff>
                    <xdr:row>18</xdr:row>
                    <xdr:rowOff>390525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3</xdr:col>
                    <xdr:colOff>400050</xdr:colOff>
                    <xdr:row>18</xdr:row>
                    <xdr:rowOff>104775</xdr:rowOff>
                  </from>
                  <to>
                    <xdr:col>3</xdr:col>
                    <xdr:colOff>685800</xdr:colOff>
                    <xdr:row>18</xdr:row>
                    <xdr:rowOff>390525</xdr:rowOff>
                  </to>
                </anchor>
              </controlPr>
            </control>
          </mc:Choice>
        </mc:AlternateContent>
        <mc:AlternateContent xmlns:mc="http://schemas.openxmlformats.org/markup-compatibility/2006">
          <mc:Choice Requires="x14">
            <control shapeId="9239" r:id="rId24" name="Check Box 23">
              <controlPr defaultSize="0" autoFill="0" autoLine="0" autoPict="0">
                <anchor moveWithCells="1">
                  <from>
                    <xdr:col>6</xdr:col>
                    <xdr:colOff>447675</xdr:colOff>
                    <xdr:row>6</xdr:row>
                    <xdr:rowOff>114300</xdr:rowOff>
                  </from>
                  <to>
                    <xdr:col>6</xdr:col>
                    <xdr:colOff>733425</xdr:colOff>
                    <xdr:row>6</xdr:row>
                    <xdr:rowOff>400050</xdr:rowOff>
                  </to>
                </anchor>
              </controlPr>
            </control>
          </mc:Choice>
        </mc:AlternateContent>
        <mc:AlternateContent xmlns:mc="http://schemas.openxmlformats.org/markup-compatibility/2006">
          <mc:Choice Requires="x14">
            <control shapeId="9240" r:id="rId25" name="Check Box 24">
              <controlPr defaultSize="0" autoFill="0" autoLine="0" autoPict="0">
                <anchor moveWithCells="1">
                  <from>
                    <xdr:col>6</xdr:col>
                    <xdr:colOff>447675</xdr:colOff>
                    <xdr:row>9</xdr:row>
                    <xdr:rowOff>133350</xdr:rowOff>
                  </from>
                  <to>
                    <xdr:col>6</xdr:col>
                    <xdr:colOff>733425</xdr:colOff>
                    <xdr:row>9</xdr:row>
                    <xdr:rowOff>419100</xdr:rowOff>
                  </to>
                </anchor>
              </controlPr>
            </control>
          </mc:Choice>
        </mc:AlternateContent>
        <mc:AlternateContent xmlns:mc="http://schemas.openxmlformats.org/markup-compatibility/2006">
          <mc:Choice Requires="x14">
            <control shapeId="9241" r:id="rId26" name="Check Box 25">
              <controlPr defaultSize="0" autoFill="0" autoLine="0" autoPict="0">
                <anchor moveWithCells="1">
                  <from>
                    <xdr:col>5</xdr:col>
                    <xdr:colOff>409575</xdr:colOff>
                    <xdr:row>9</xdr:row>
                    <xdr:rowOff>133350</xdr:rowOff>
                  </from>
                  <to>
                    <xdr:col>5</xdr:col>
                    <xdr:colOff>695325</xdr:colOff>
                    <xdr:row>9</xdr:row>
                    <xdr:rowOff>419100</xdr:rowOff>
                  </to>
                </anchor>
              </controlPr>
            </control>
          </mc:Choice>
        </mc:AlternateContent>
        <mc:AlternateContent xmlns:mc="http://schemas.openxmlformats.org/markup-compatibility/2006">
          <mc:Choice Requires="x14">
            <control shapeId="9243" r:id="rId27" name="Check Box 27">
              <controlPr defaultSize="0" autoFill="0" autoLine="0" autoPict="0">
                <anchor moveWithCells="1">
                  <from>
                    <xdr:col>0</xdr:col>
                    <xdr:colOff>0</xdr:colOff>
                    <xdr:row>44</xdr:row>
                    <xdr:rowOff>9525</xdr:rowOff>
                  </from>
                  <to>
                    <xdr:col>0</xdr:col>
                    <xdr:colOff>704850</xdr:colOff>
                    <xdr:row>44</xdr:row>
                    <xdr:rowOff>238125</xdr:rowOff>
                  </to>
                </anchor>
              </controlPr>
            </control>
          </mc:Choice>
        </mc:AlternateContent>
        <mc:AlternateContent xmlns:mc="http://schemas.openxmlformats.org/markup-compatibility/2006">
          <mc:Choice Requires="x14">
            <control shapeId="9244" r:id="rId28" name="Check Box 28">
              <controlPr defaultSize="0" autoFill="0" autoLine="0" autoPict="0">
                <anchor moveWithCells="1">
                  <from>
                    <xdr:col>0</xdr:col>
                    <xdr:colOff>0</xdr:colOff>
                    <xdr:row>45</xdr:row>
                    <xdr:rowOff>9525</xdr:rowOff>
                  </from>
                  <to>
                    <xdr:col>0</xdr:col>
                    <xdr:colOff>704850</xdr:colOff>
                    <xdr:row>45</xdr:row>
                    <xdr:rowOff>238125</xdr:rowOff>
                  </to>
                </anchor>
              </controlPr>
            </control>
          </mc:Choice>
        </mc:AlternateContent>
        <mc:AlternateContent xmlns:mc="http://schemas.openxmlformats.org/markup-compatibility/2006">
          <mc:Choice Requires="x14">
            <control shapeId="9246" r:id="rId29" name="Check Box 30">
              <controlPr defaultSize="0" autoFill="0" autoLine="0" autoPict="0">
                <anchor moveWithCells="1">
                  <from>
                    <xdr:col>0</xdr:col>
                    <xdr:colOff>0</xdr:colOff>
                    <xdr:row>46</xdr:row>
                    <xdr:rowOff>0</xdr:rowOff>
                  </from>
                  <to>
                    <xdr:col>0</xdr:col>
                    <xdr:colOff>704850</xdr:colOff>
                    <xdr:row>46</xdr:row>
                    <xdr:rowOff>228600</xdr:rowOff>
                  </to>
                </anchor>
              </controlPr>
            </control>
          </mc:Choice>
        </mc:AlternateContent>
        <mc:AlternateContent xmlns:mc="http://schemas.openxmlformats.org/markup-compatibility/2006">
          <mc:Choice Requires="x14">
            <control shapeId="9247" r:id="rId30" name="Check Box 31">
              <controlPr defaultSize="0" autoFill="0" autoLine="0" autoPict="0">
                <anchor moveWithCells="1">
                  <from>
                    <xdr:col>4</xdr:col>
                    <xdr:colOff>409575</xdr:colOff>
                    <xdr:row>6</xdr:row>
                    <xdr:rowOff>114300</xdr:rowOff>
                  </from>
                  <to>
                    <xdr:col>4</xdr:col>
                    <xdr:colOff>695325</xdr:colOff>
                    <xdr:row>6</xdr:row>
                    <xdr:rowOff>400050</xdr:rowOff>
                  </to>
                </anchor>
              </controlPr>
            </control>
          </mc:Choice>
        </mc:AlternateContent>
        <mc:AlternateContent xmlns:mc="http://schemas.openxmlformats.org/markup-compatibility/2006">
          <mc:Choice Requires="x14">
            <control shapeId="9248" r:id="rId31" name="Check Box 32">
              <controlPr defaultSize="0" autoFill="0" autoLine="0" autoPict="0">
                <anchor moveWithCells="1">
                  <from>
                    <xdr:col>0</xdr:col>
                    <xdr:colOff>0</xdr:colOff>
                    <xdr:row>55</xdr:row>
                    <xdr:rowOff>238125</xdr:rowOff>
                  </from>
                  <to>
                    <xdr:col>1</xdr:col>
                    <xdr:colOff>85725</xdr:colOff>
                    <xdr:row>57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393inagawa-m</dc:creator>
  <cp:lastModifiedBy>393inagawa-m</cp:lastModifiedBy>
  <cp:lastPrinted>2023-01-24T09:44:47Z</cp:lastPrinted>
  <dcterms:created xsi:type="dcterms:W3CDTF">2023-01-23T07:55:23Z</dcterms:created>
  <dcterms:modified xsi:type="dcterms:W3CDTF">2023-01-24T09:44:53Z</dcterms:modified>
</cp:coreProperties>
</file>